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基本票" sheetId="1" r:id="rId1"/>
    <sheet name="参加申込書" sheetId="2" r:id="rId2"/>
    <sheet name="宿泊・弁当申込書" sheetId="3" r:id="rId3"/>
    <sheet name="宿泊ランク解説" sheetId="4" r:id="rId4"/>
    <sheet name="プロ用" sheetId="5" r:id="rId5"/>
    <sheet name="変更・取消依頼書" sheetId="6" r:id="rId6"/>
  </sheets>
  <definedNames>
    <definedName name="_xlnm.Print_Area" localSheetId="4">'プロ用'!$A$1:$G$34</definedName>
    <definedName name="_xlnm.Print_Area" localSheetId="0">'基本票'!$A$1:$AV$50</definedName>
    <definedName name="_xlnm.Print_Area" localSheetId="1">'参加申込書'!$A$1:$H$33</definedName>
    <definedName name="_xlnm.Print_Area" localSheetId="2">'宿泊・弁当申込書'!$A$1:$I$31</definedName>
  </definedNames>
  <calcPr fullCalcOnLoad="1"/>
</workbook>
</file>

<file path=xl/comments1.xml><?xml version="1.0" encoding="utf-8"?>
<comments xmlns="http://schemas.openxmlformats.org/spreadsheetml/2006/main">
  <authors>
    <author>上田英生</author>
    <author>JTB</author>
  </authors>
  <commentList>
    <comment ref="Q18" authorId="0">
      <text>
        <r>
          <rPr>
            <b/>
            <sz val="9"/>
            <rFont val="ＭＳ Ｐゴシック"/>
            <family val="3"/>
          </rPr>
          <t xml:space="preserve">男女区分:
</t>
        </r>
        <r>
          <rPr>
            <sz val="9"/>
            <rFont val="ＭＳ Ｐゴシック"/>
            <family val="3"/>
          </rPr>
          <t xml:space="preserve">男子・女子を選択してください
</t>
        </r>
      </text>
    </comment>
    <comment ref="AH18" authorId="0">
      <text>
        <r>
          <rPr>
            <b/>
            <sz val="9"/>
            <rFont val="ＭＳ Ｐゴシック"/>
            <family val="3"/>
          </rPr>
          <t>府県名:</t>
        </r>
        <r>
          <rPr>
            <sz val="9"/>
            <rFont val="ＭＳ Ｐゴシック"/>
            <family val="3"/>
          </rPr>
          <t xml:space="preserve">
該当する府県名を記入してください</t>
        </r>
      </text>
    </comment>
    <comment ref="AO22" authorId="1">
      <text>
        <r>
          <rPr>
            <b/>
            <sz val="9"/>
            <rFont val="ＭＳ Ｐゴシック"/>
            <family val="3"/>
          </rPr>
          <t>希望宿泊ランクを選択してください。</t>
        </r>
      </text>
    </comment>
    <comment ref="AO23" authorId="1">
      <text>
        <r>
          <rPr>
            <b/>
            <sz val="9"/>
            <rFont val="ＭＳ Ｐゴシック"/>
            <family val="3"/>
          </rPr>
          <t>希望宿泊ランクを選択してください。</t>
        </r>
      </text>
    </comment>
  </commentList>
</comments>
</file>

<file path=xl/sharedStrings.xml><?xml version="1.0" encoding="utf-8"?>
<sst xmlns="http://schemas.openxmlformats.org/spreadsheetml/2006/main" count="285" uniqueCount="173">
  <si>
    <t>番号</t>
  </si>
  <si>
    <t>選　　手　　名</t>
  </si>
  <si>
    <t>年</t>
  </si>
  <si>
    <t>学年</t>
  </si>
  <si>
    <t>身長（㎝）</t>
  </si>
  <si>
    <t>監督</t>
  </si>
  <si>
    <t>男　女</t>
  </si>
  <si>
    <t>コーチ</t>
  </si>
  <si>
    <t>ﾏﾈｰｼﾞｬｰ</t>
  </si>
  <si>
    <t>㎝</t>
  </si>
  <si>
    <t>責任者</t>
  </si>
  <si>
    <t>携帯電話</t>
  </si>
  <si>
    <t>個</t>
  </si>
  <si>
    <t>【注意】</t>
  </si>
  <si>
    <t>チームの基本情報</t>
  </si>
  <si>
    <t>区分</t>
  </si>
  <si>
    <t>申込み関係</t>
  </si>
  <si>
    <t>申込み責任者</t>
  </si>
  <si>
    <t>申込日</t>
  </si>
  <si>
    <t>日</t>
  </si>
  <si>
    <t>月</t>
  </si>
  <si>
    <t>平成</t>
  </si>
  <si>
    <t>スタッフ情報</t>
  </si>
  <si>
    <t>選手情報</t>
  </si>
  <si>
    <t>選手名</t>
  </si>
  <si>
    <t>■</t>
  </si>
  <si>
    <t>コーチ</t>
  </si>
  <si>
    <t>マネージャー</t>
  </si>
  <si>
    <t>■</t>
  </si>
  <si>
    <t>身長</t>
  </si>
  <si>
    <t>弁当申込み</t>
  </si>
  <si>
    <t>男　　子</t>
  </si>
  <si>
    <t>女　　子</t>
  </si>
  <si>
    <t>の色の所を全て記入して下さい。</t>
  </si>
  <si>
    <t>２．</t>
  </si>
  <si>
    <t>このシートに入力すると</t>
  </si>
  <si>
    <t>表の書式を変えずに、「文字・数字の入力」および「選択」を行って下さい。</t>
  </si>
  <si>
    <t>４．</t>
  </si>
  <si>
    <t>【記入上の注意】</t>
  </si>
  <si>
    <t>選択する</t>
  </si>
  <si>
    <t>５．</t>
  </si>
  <si>
    <t>１．</t>
  </si>
  <si>
    <t>３．</t>
  </si>
  <si>
    <t>■</t>
  </si>
  <si>
    <t>■</t>
  </si>
  <si>
    <t>■</t>
  </si>
  <si>
    <t>№</t>
  </si>
  <si>
    <t>選　抜</t>
  </si>
  <si>
    <t>鳥　取　県</t>
  </si>
  <si>
    <t>島　根　県</t>
  </si>
  <si>
    <t>岡　山　県</t>
  </si>
  <si>
    <t>広　島　県</t>
  </si>
  <si>
    <t>山　口　県</t>
  </si>
  <si>
    <t>宿泊申込み</t>
  </si>
  <si>
    <t>男</t>
  </si>
  <si>
    <t>女</t>
  </si>
  <si>
    <t>指導</t>
  </si>
  <si>
    <t>選手</t>
  </si>
  <si>
    <t>保護</t>
  </si>
  <si>
    <t>名</t>
  </si>
  <si>
    <t>宿泊</t>
  </si>
  <si>
    <t>指導者</t>
  </si>
  <si>
    <t>保護者</t>
  </si>
  <si>
    <t>計</t>
  </si>
  <si>
    <t>学校名</t>
  </si>
  <si>
    <t>学校名</t>
  </si>
  <si>
    <t>番号</t>
  </si>
  <si>
    <t>氏　　　名</t>
  </si>
  <si>
    <t>学　年</t>
  </si>
  <si>
    <t xml:space="preserve"> 身　長</t>
  </si>
  <si>
    <t xml:space="preserve">  学校名</t>
  </si>
  <si>
    <t>６．</t>
  </si>
  <si>
    <t>＊申込ファイルをいただいた後、改めて指定口座・入金期日の記載された</t>
  </si>
  <si>
    <t>「費用明細書」を送信いたします。</t>
  </si>
  <si>
    <t>ご入金をいただくようになります。</t>
  </si>
  <si>
    <r>
      <t>参 加 料 ：</t>
    </r>
    <r>
      <rPr>
        <b/>
        <sz val="10"/>
        <rFont val="HG丸ｺﾞｼｯｸM-PRO"/>
        <family val="3"/>
      </rPr>
      <t>５，０００円</t>
    </r>
  </si>
  <si>
    <t>変更・取消　依頼書（ＦＡＸ用）</t>
  </si>
  <si>
    <t>「費用明細書」を送信いたします。</t>
  </si>
  <si>
    <t>「変更・取消依頼書（FAX用）」は宿舎決定後にご利用ください。</t>
  </si>
  <si>
    <t>希望宿泊ランク</t>
  </si>
  <si>
    <t>第一希望</t>
  </si>
  <si>
    <t>第二希望</t>
  </si>
  <si>
    <r>
      <t>数字は</t>
    </r>
    <r>
      <rPr>
        <sz val="9"/>
        <color indexed="10"/>
        <rFont val="ＭＳ Ｐゴシック"/>
        <family val="3"/>
      </rPr>
      <t>「半角」</t>
    </r>
    <r>
      <rPr>
        <sz val="9"/>
        <rFont val="ＭＳ Ｐゴシック"/>
        <family val="3"/>
      </rPr>
      <t>で入力して下さい。</t>
    </r>
  </si>
  <si>
    <t>スタッフ名・選手名は名字・全角ｽﾍﾟｰｽ・名前の順で打ち込んでください。</t>
  </si>
  <si>
    <t>■</t>
  </si>
  <si>
    <t>宿舎到着予定時間</t>
  </si>
  <si>
    <t>時頃</t>
  </si>
  <si>
    <t>利用交通機関</t>
  </si>
  <si>
    <t>宿泊日</t>
  </si>
  <si>
    <t>備考（宿泊に関して）</t>
  </si>
  <si>
    <t>時頃</t>
  </si>
  <si>
    <t>備考欄</t>
  </si>
  <si>
    <t>自動的に「参加申込書」・「宿泊・弁当申込書」が完成します。</t>
  </si>
  <si>
    <t>宿泊　変更後の数をご記入ください。（自動計算の式は入っておりません）</t>
  </si>
  <si>
    <t>弁当　変更後の数をご記入ください。（自動計算の式は入っておりません）</t>
  </si>
  <si>
    <t>＊宿泊ランクの詳細は、要項の</t>
  </si>
  <si>
    <t>「宿泊ランクについて」を参照</t>
  </si>
  <si>
    <t>変更連絡者</t>
  </si>
  <si>
    <t>ＴＥＬ</t>
  </si>
  <si>
    <t>ＦＡＸ</t>
  </si>
  <si>
    <t>コーチ</t>
  </si>
  <si>
    <t>ﾏﾈｰｼﾞｬｰ</t>
  </si>
  <si>
    <t>＊必ず控えをとっておいてください。</t>
  </si>
  <si>
    <t>携帯番号</t>
  </si>
  <si>
    <t>学　　校　　名</t>
  </si>
  <si>
    <t>名　　前</t>
  </si>
  <si>
    <t>ＴＥＬ</t>
  </si>
  <si>
    <t>ＦＡＸ</t>
  </si>
  <si>
    <t>名前</t>
  </si>
  <si>
    <r>
      <t xml:space="preserve">県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名</t>
    </r>
  </si>
  <si>
    <t>県  名</t>
  </si>
  <si>
    <t>ＴＥＬ</t>
  </si>
  <si>
    <t>ＦＡＸ</t>
  </si>
  <si>
    <t>監　督</t>
  </si>
  <si>
    <t>選択する</t>
  </si>
  <si>
    <t>「 -　ハイフン」ではございません。ご注意ください。</t>
  </si>
  <si>
    <t>25日(金)</t>
  </si>
  <si>
    <t>26日(土)</t>
  </si>
  <si>
    <t>＊大会参加料は、宿泊代・弁当代金と合わせてＪＴＢ法人営業広島支店まで</t>
  </si>
  <si>
    <t>＊宿泊代・弁当代金は、大会参加費と合わせてＪＴＢ法人営業広島支店まで</t>
  </si>
  <si>
    <r>
      <t>スタッフ・選手の名前は、名字と名前の</t>
    </r>
    <r>
      <rPr>
        <b/>
        <sz val="11"/>
        <color indexed="10"/>
        <rFont val="ＭＳ Ｐゴシック"/>
        <family val="3"/>
      </rPr>
      <t>間に</t>
    </r>
    <r>
      <rPr>
        <sz val="11"/>
        <rFont val="ＭＳ Ｐゴシック"/>
        <family val="0"/>
      </rPr>
      <t>全角スペースを１つ空けてください。
名字・名前それぞれの</t>
    </r>
    <r>
      <rPr>
        <sz val="11"/>
        <color indexed="10"/>
        <rFont val="ＭＳ Ｐゴシック"/>
        <family val="3"/>
      </rPr>
      <t>文字と文字の間には</t>
    </r>
    <r>
      <rPr>
        <sz val="11"/>
        <rFont val="ＭＳ Ｐゴシック"/>
        <family val="0"/>
      </rPr>
      <t>スペースを空けないでください。</t>
    </r>
  </si>
  <si>
    <t>帯同審判</t>
  </si>
  <si>
    <t>３月</t>
  </si>
  <si>
    <t>学　校　名</t>
  </si>
  <si>
    <t>名　前</t>
  </si>
  <si>
    <t>締切り　３月２２日（火）　必着</t>
  </si>
  <si>
    <t>3月</t>
  </si>
  <si>
    <t>*Ｅﾒｰﾙｱﾄﾞﾚｽ　の　t と　fujiwara の間の記号は「 _ アンダーバー（「ろ」の位置のキー）」です。</t>
  </si>
  <si>
    <r>
      <t>ＦＡＸ：０８２－５４２－２７３８　</t>
    </r>
    <r>
      <rPr>
        <sz val="10"/>
        <rFont val="ＭＳ Ｐゴシック"/>
        <family val="3"/>
      </rPr>
      <t>ＪＴＢ法人営業広島支店　担当：藤原・仙波 行</t>
    </r>
  </si>
  <si>
    <t>TEL082-542-2715　　FAX082-542-2738　営業時間　9:30～17:30　　土日祝日　休み</t>
  </si>
  <si>
    <t>ｅﾒｰﾙでの送付が難しい場合は、下記の住所までﾌﾟﾘﾝﾄｱｳﾄしたそれぞれの用紙を郵送してください。
〒730-0031　広島市中区紙屋町2-2-2　ＪＴＢ法人営業広島支店　営業３課　藤原、仙波　宛　</t>
  </si>
  <si>
    <t>連絡先ｅ－ｍａｉｌアドレス</t>
  </si>
  <si>
    <t>全関西ジュニアオールスターバスケットボール交歓会申込み書類記入欄</t>
  </si>
  <si>
    <t>全関西ジュニアオールスターバスケットボール交歓会
〈参加申込書〉</t>
  </si>
  <si>
    <t>全関西ジュニアオールスターバスケットボール交歓会
〈弁当・宿泊申込書〉</t>
  </si>
  <si>
    <t>全関西ジュニアオールスターバスケットボール交歓会</t>
  </si>
  <si>
    <t>●宿泊ランクについて</t>
  </si>
  <si>
    <t>利用予定ホテル・旅館を以下にご案内いたします。</t>
  </si>
  <si>
    <t>お願い致しますが、極力ご希望のランクにてご用意できるよう努めます。</t>
  </si>
  <si>
    <t>万が一、ご希望ランクの宿泊が満室の際は、必ずご連絡のうえ、代案を提示させていただきます。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</si>
  <si>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</si>
  <si>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</si>
  <si>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利用ホテル・旅館一覧（予定）</t>
  </si>
  <si>
    <t>宿泊ランク</t>
  </si>
  <si>
    <t>ホテル・旅館名･（客室ﾀｲﾌﾟ）</t>
  </si>
  <si>
    <t>宿泊料金　　　　　（１泊２食付）</t>
  </si>
  <si>
    <t>住所</t>
  </si>
  <si>
    <t>ホテル法華クラブ広島　（ホテル）</t>
  </si>
  <si>
    <t>広島インテリジェントホテルアネックス　（ホテル）</t>
  </si>
  <si>
    <t>広島市南区稲荷町3-27</t>
  </si>
  <si>
    <t>広島パシフィックホテル（ホテル）</t>
  </si>
  <si>
    <t>ホテルユニゾ広島　（ホテル）</t>
  </si>
  <si>
    <t>ホテル川島　（ホテル）</t>
  </si>
  <si>
    <t>広島市南区松原町7-5</t>
  </si>
  <si>
    <t>大昌旅館　（旅館）</t>
  </si>
  <si>
    <t>ホテルニューたちばな　（旅館）</t>
  </si>
  <si>
    <t>※保護者の宿泊料金は、上記に５００円が追加されます。</t>
  </si>
  <si>
    <t>※室ﾀｲﾌﾟ（ｼﾝｸﾞﾙ、ツィンの別）はホテルおまかせとなりますのでご了解願います。</t>
  </si>
  <si>
    <t>広島市中区中町7-7</t>
  </si>
  <si>
    <t>広島市中区上八丁堀8-16</t>
  </si>
  <si>
    <t>広島市中区上八丁堀7-25</t>
  </si>
  <si>
    <t>広島市南区的場町2-2-6</t>
  </si>
  <si>
    <t>広島県広島市東区光町１－１４－１０</t>
  </si>
  <si>
    <t>広島市中区大手町3-3-1</t>
  </si>
  <si>
    <r>
      <t>宿泊ランクは料金別に</t>
    </r>
    <r>
      <rPr>
        <b/>
        <sz val="10"/>
        <rFont val="ＭＳ Ｐゴシック"/>
        <family val="3"/>
      </rPr>
      <t>Aランク・Bランク・Ｃランク（１泊２食付）とＤランク（１泊朝食付）</t>
    </r>
    <r>
      <rPr>
        <sz val="10"/>
        <rFont val="ＭＳ Ｐゴシック"/>
        <family val="3"/>
      </rPr>
      <t>に分かれます。</t>
    </r>
  </si>
  <si>
    <t>A</t>
  </si>
  <si>
    <t>B</t>
  </si>
  <si>
    <t>C</t>
  </si>
  <si>
    <t>D</t>
  </si>
  <si>
    <t>記入シートの「希望宿泊ランク」でAまたはBランクまたはＣランクまたはＤランクをお選びいただけます。第一希望、第二希望のご記入を</t>
  </si>
  <si>
    <r>
      <t>誠にお手数ですが、記入したファイルをｅﾒｰﾙで送って下さい。</t>
    </r>
    <r>
      <rPr>
        <sz val="11"/>
        <rFont val="HGPｺﾞｼｯｸM"/>
        <family val="3"/>
      </rPr>
      <t>送り先は　ｅﾒｰﾙｱﾄﾞﾚｽ　</t>
    </r>
    <r>
      <rPr>
        <b/>
        <sz val="9"/>
        <rFont val="HGPｺﾞｼｯｸM"/>
        <family val="3"/>
      </rPr>
      <t>t_fujiwara379@cs.jtb.jp</t>
    </r>
  </si>
  <si>
    <r>
      <t>ホテルサンルート広島　（ホテル）【</t>
    </r>
    <r>
      <rPr>
        <b/>
        <sz val="11"/>
        <rFont val="ＭＳ Ｐゴシック"/>
        <family val="0"/>
      </rPr>
      <t>１泊朝食付き</t>
    </r>
    <r>
      <rPr>
        <sz val="11"/>
        <rFont val="ＭＳ Ｐゴシック"/>
        <family val="0"/>
      </rPr>
      <t>】</t>
    </r>
  </si>
  <si>
    <t>弁当   １個６５０円（税込み　お茶付）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</si>
</sst>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m&quot;月&quot;d&quot;日&quot;;@"/>
    <numFmt numFmtId="179" formatCode="m/d;@"/>
    <numFmt numFmtId="180" formatCode="[&lt;=999]000;[&lt;=99999]000\-00;000\-0000"/>
    <numFmt numFmtId="181" formatCode="#,##0_);[Red]\(#,##0\)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3"/>
      <name val="HG丸ｺﾞｼｯｸM-PRO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sz val="20"/>
      <name val="ＭＳ Ｐゴシック"/>
      <family val="3"/>
    </font>
    <font>
      <sz val="9"/>
      <name val="HGPｺﾞｼｯｸM"/>
      <family val="3"/>
    </font>
    <font>
      <sz val="9"/>
      <color indexed="12"/>
      <name val="HGPｺﾞｼｯｸM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HGPｺﾞｼｯｸM"/>
      <family val="3"/>
    </font>
    <font>
      <b/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9"/>
      <name val="HGPｺﾞｼｯｸM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indent="3"/>
    </xf>
    <xf numFmtId="0" fontId="11" fillId="0" borderId="15" xfId="0" applyFont="1" applyBorder="1" applyAlignment="1">
      <alignment horizontal="left" vertical="center" indent="3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7" borderId="17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19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56" fontId="0" fillId="0" borderId="34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6" fontId="0" fillId="0" borderId="3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2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4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 indent="3"/>
    </xf>
    <xf numFmtId="0" fontId="11" fillId="0" borderId="3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 indent="3"/>
    </xf>
    <xf numFmtId="0" fontId="11" fillId="0" borderId="5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11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8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19" fillId="0" borderId="0" xfId="61" applyFont="1">
      <alignment vertical="center"/>
      <protection/>
    </xf>
    <xf numFmtId="0" fontId="19" fillId="0" borderId="57" xfId="61" applyFont="1" applyFill="1" applyBorder="1" applyAlignment="1">
      <alignment horizontal="left" vertical="center"/>
      <protection/>
    </xf>
    <xf numFmtId="0" fontId="0" fillId="0" borderId="58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59" xfId="61" applyBorder="1">
      <alignment vertical="center"/>
      <protection/>
    </xf>
    <xf numFmtId="0" fontId="0" fillId="0" borderId="60" xfId="61" applyBorder="1" applyAlignment="1">
      <alignment vertical="center" shrinkToFit="1"/>
      <protection/>
    </xf>
    <xf numFmtId="0" fontId="0" fillId="0" borderId="60" xfId="61" applyBorder="1">
      <alignment vertical="center"/>
      <protection/>
    </xf>
    <xf numFmtId="0" fontId="0" fillId="0" borderId="61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62" xfId="61" applyBorder="1">
      <alignment vertical="center"/>
      <protection/>
    </xf>
    <xf numFmtId="0" fontId="0" fillId="0" borderId="63" xfId="61" applyBorder="1" applyAlignment="1">
      <alignment horizontal="center" vertical="center"/>
      <protection/>
    </xf>
    <xf numFmtId="0" fontId="7" fillId="0" borderId="64" xfId="61" applyFont="1" applyBorder="1" applyAlignment="1">
      <alignment horizontal="left" vertical="center" wrapText="1"/>
      <protection/>
    </xf>
    <xf numFmtId="0" fontId="7" fillId="0" borderId="65" xfId="61" applyFont="1" applyBorder="1" applyAlignment="1">
      <alignment horizontal="left" vertical="center" wrapText="1"/>
      <protection/>
    </xf>
    <xf numFmtId="0" fontId="7" fillId="25" borderId="66" xfId="61" applyFont="1" applyFill="1" applyBorder="1" applyAlignment="1">
      <alignment horizontal="left" vertical="center" wrapText="1"/>
      <protection/>
    </xf>
    <xf numFmtId="0" fontId="7" fillId="0" borderId="67" xfId="61" applyFont="1" applyBorder="1" applyAlignment="1">
      <alignment horizontal="left" vertical="center" wrapText="1"/>
      <protection/>
    </xf>
    <xf numFmtId="0" fontId="7" fillId="25" borderId="68" xfId="61" applyFont="1" applyFill="1" applyBorder="1" applyAlignment="1">
      <alignment horizontal="left" vertical="center" wrapText="1"/>
      <protection/>
    </xf>
    <xf numFmtId="0" fontId="7" fillId="0" borderId="69" xfId="61" applyFont="1" applyBorder="1" applyAlignment="1">
      <alignment horizontal="left" vertical="center" wrapText="1"/>
      <protection/>
    </xf>
    <xf numFmtId="0" fontId="19" fillId="0" borderId="11" xfId="61" applyFont="1" applyBorder="1" applyAlignment="1">
      <alignment horizontal="center" vertical="center"/>
      <protection/>
    </xf>
    <xf numFmtId="0" fontId="19" fillId="0" borderId="42" xfId="61" applyFont="1" applyBorder="1" applyAlignment="1">
      <alignment horizontal="center" vertical="center"/>
      <protection/>
    </xf>
    <xf numFmtId="0" fontId="19" fillId="0" borderId="70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71" xfId="61" applyFont="1" applyBorder="1" applyAlignment="1">
      <alignment horizontal="center" vertical="center"/>
      <protection/>
    </xf>
    <xf numFmtId="0" fontId="19" fillId="0" borderId="47" xfId="61" applyFont="1" applyBorder="1" applyAlignment="1">
      <alignment horizontal="center" vertical="center"/>
      <protection/>
    </xf>
    <xf numFmtId="0" fontId="0" fillId="0" borderId="72" xfId="61" applyBorder="1" applyAlignment="1">
      <alignment horizontal="center" vertical="center" wrapText="1"/>
      <protection/>
    </xf>
    <xf numFmtId="3" fontId="19" fillId="0" borderId="73" xfId="61" applyNumberFormat="1" applyFont="1" applyBorder="1">
      <alignment vertical="center"/>
      <protection/>
    </xf>
    <xf numFmtId="3" fontId="19" fillId="0" borderId="74" xfId="61" applyNumberFormat="1" applyFont="1" applyBorder="1">
      <alignment vertical="center"/>
      <protection/>
    </xf>
    <xf numFmtId="3" fontId="19" fillId="0" borderId="75" xfId="61" applyNumberFormat="1" applyFont="1" applyBorder="1">
      <alignment vertical="center"/>
      <protection/>
    </xf>
    <xf numFmtId="3" fontId="19" fillId="0" borderId="26" xfId="61" applyNumberFormat="1" applyFont="1" applyBorder="1">
      <alignment vertical="center"/>
      <protection/>
    </xf>
    <xf numFmtId="3" fontId="19" fillId="0" borderId="76" xfId="61" applyNumberFormat="1" applyFont="1" applyBorder="1">
      <alignment vertical="center"/>
      <protection/>
    </xf>
    <xf numFmtId="3" fontId="19" fillId="0" borderId="77" xfId="61" applyNumberFormat="1" applyFont="1" applyBorder="1">
      <alignment vertical="center"/>
      <protection/>
    </xf>
    <xf numFmtId="0" fontId="0" fillId="0" borderId="78" xfId="61" applyFont="1" applyBorder="1">
      <alignment vertical="center"/>
      <protection/>
    </xf>
    <xf numFmtId="0" fontId="26" fillId="0" borderId="0" xfId="0" applyFont="1" applyFill="1" applyBorder="1" applyAlignment="1">
      <alignment horizontal="left" vertical="center"/>
    </xf>
    <xf numFmtId="0" fontId="8" fillId="7" borderId="19" xfId="0" applyFont="1" applyFill="1" applyBorder="1" applyAlignment="1">
      <alignment horizontal="left" vertical="center"/>
    </xf>
    <xf numFmtId="0" fontId="0" fillId="0" borderId="67" xfId="0" applyBorder="1" applyAlignment="1">
      <alignment/>
    </xf>
    <xf numFmtId="0" fontId="8" fillId="7" borderId="17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7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7" borderId="50" xfId="0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7" borderId="84" xfId="0" applyFill="1" applyBorder="1" applyAlignment="1">
      <alignment/>
    </xf>
    <xf numFmtId="0" fontId="0" fillId="0" borderId="60" xfId="0" applyBorder="1" applyAlignment="1">
      <alignment/>
    </xf>
    <xf numFmtId="0" fontId="0" fillId="0" borderId="79" xfId="0" applyBorder="1" applyAlignment="1">
      <alignment/>
    </xf>
    <xf numFmtId="0" fontId="8" fillId="7" borderId="85" xfId="0" applyFont="1" applyFill="1" applyBorder="1" applyAlignment="1">
      <alignment horizontal="left" vertical="top" wrapText="1"/>
    </xf>
    <xf numFmtId="0" fontId="8" fillId="7" borderId="20" xfId="0" applyFont="1" applyFill="1" applyBorder="1" applyAlignment="1">
      <alignment horizontal="left" vertical="top" wrapText="1"/>
    </xf>
    <xf numFmtId="0" fontId="8" fillId="7" borderId="83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86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8" fillId="7" borderId="15" xfId="0" applyFont="1" applyFill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89" xfId="0" applyFont="1" applyBorder="1" applyAlignment="1">
      <alignment vertical="center"/>
    </xf>
    <xf numFmtId="0" fontId="8" fillId="7" borderId="90" xfId="0" applyFont="1" applyFill="1" applyBorder="1" applyAlignment="1">
      <alignment horizontal="left" vertical="center"/>
    </xf>
    <xf numFmtId="0" fontId="8" fillId="7" borderId="61" xfId="0" applyFont="1" applyFill="1" applyBorder="1" applyAlignment="1">
      <alignment horizontal="left" vertical="center"/>
    </xf>
    <xf numFmtId="0" fontId="8" fillId="7" borderId="87" xfId="0" applyFont="1" applyFill="1" applyBorder="1" applyAlignment="1">
      <alignment horizontal="left" vertical="center"/>
    </xf>
    <xf numFmtId="0" fontId="8" fillId="7" borderId="90" xfId="0" applyFont="1" applyFill="1" applyBorder="1" applyAlignment="1">
      <alignment horizontal="center" vertical="center"/>
    </xf>
    <xf numFmtId="0" fontId="8" fillId="7" borderId="61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8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83" xfId="0" applyBorder="1" applyAlignment="1">
      <alignment/>
    </xf>
    <xf numFmtId="0" fontId="0" fillId="7" borderId="8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0" fontId="0" fillId="7" borderId="78" xfId="0" applyFont="1" applyFill="1" applyBorder="1" applyAlignment="1">
      <alignment horizontal="center" vertical="center"/>
    </xf>
    <xf numFmtId="0" fontId="0" fillId="7" borderId="69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6" fontId="8" fillId="0" borderId="21" xfId="0" applyNumberFormat="1" applyFont="1" applyBorder="1" applyAlignment="1">
      <alignment horizontal="center" vertical="center"/>
    </xf>
    <xf numFmtId="56" fontId="8" fillId="0" borderId="32" xfId="0" applyNumberFormat="1" applyFont="1" applyBorder="1" applyAlignment="1">
      <alignment horizontal="center" vertical="center"/>
    </xf>
    <xf numFmtId="56" fontId="8" fillId="0" borderId="33" xfId="0" applyNumberFormat="1" applyFont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7" borderId="50" xfId="0" applyFont="1" applyFill="1" applyBorder="1" applyAlignment="1">
      <alignment horizontal="left" vertical="center"/>
    </xf>
    <xf numFmtId="0" fontId="8" fillId="7" borderId="80" xfId="0" applyFont="1" applyFill="1" applyBorder="1" applyAlignment="1">
      <alignment horizontal="left" vertical="center"/>
    </xf>
    <xf numFmtId="0" fontId="8" fillId="7" borderId="60" xfId="0" applyFont="1" applyFill="1" applyBorder="1" applyAlignment="1">
      <alignment horizontal="left" vertical="center"/>
    </xf>
    <xf numFmtId="0" fontId="8" fillId="7" borderId="79" xfId="0" applyFont="1" applyFill="1" applyBorder="1" applyAlignment="1">
      <alignment horizontal="left" vertical="center"/>
    </xf>
    <xf numFmtId="0" fontId="8" fillId="7" borderId="47" xfId="0" applyFont="1" applyFill="1" applyBorder="1" applyAlignment="1">
      <alignment horizontal="left" vertical="center"/>
    </xf>
    <xf numFmtId="0" fontId="8" fillId="7" borderId="9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7" borderId="88" xfId="0" applyFont="1" applyFill="1" applyBorder="1" applyAlignment="1">
      <alignment vertical="center"/>
    </xf>
    <xf numFmtId="0" fontId="8" fillId="7" borderId="32" xfId="0" applyFont="1" applyFill="1" applyBorder="1" applyAlignment="1">
      <alignment vertical="center"/>
    </xf>
    <xf numFmtId="0" fontId="8" fillId="7" borderId="89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9" xfId="0" applyFont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8" fillId="7" borderId="98" xfId="0" applyFont="1" applyFill="1" applyBorder="1" applyAlignment="1">
      <alignment horizontal="left" vertical="center"/>
    </xf>
    <xf numFmtId="0" fontId="8" fillId="7" borderId="99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7" borderId="5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3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 shrinkToFit="1"/>
    </xf>
    <xf numFmtId="178" fontId="0" fillId="0" borderId="32" xfId="0" applyNumberFormat="1" applyBorder="1" applyAlignment="1">
      <alignment horizontal="center" vertical="center" shrinkToFit="1"/>
    </xf>
    <xf numFmtId="178" fontId="0" fillId="0" borderId="33" xfId="0" applyNumberFormat="1" applyBorder="1" applyAlignment="1">
      <alignment horizontal="center" vertical="center" shrinkToFit="1"/>
    </xf>
    <xf numFmtId="0" fontId="0" fillId="7" borderId="45" xfId="0" applyFill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101" xfId="0" applyBorder="1" applyAlignment="1">
      <alignment/>
    </xf>
    <xf numFmtId="0" fontId="0" fillId="0" borderId="91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0" fillId="7" borderId="60" xfId="0" applyNumberFormat="1" applyFill="1" applyBorder="1" applyAlignment="1">
      <alignment horizontal="center" vertical="center"/>
    </xf>
    <xf numFmtId="49" fontId="0" fillId="7" borderId="79" xfId="0" applyNumberFormat="1" applyFill="1" applyBorder="1" applyAlignment="1">
      <alignment horizontal="center" vertical="center"/>
    </xf>
    <xf numFmtId="56" fontId="8" fillId="0" borderId="84" xfId="0" applyNumberFormat="1" applyFont="1" applyBorder="1" applyAlignment="1">
      <alignment horizontal="center" vertical="center"/>
    </xf>
    <xf numFmtId="0" fontId="0" fillId="0" borderId="61" xfId="0" applyFill="1" applyBorder="1" applyAlignment="1">
      <alignment/>
    </xf>
    <xf numFmtId="0" fontId="0" fillId="0" borderId="66" xfId="0" applyFill="1" applyBorder="1" applyAlignment="1">
      <alignment/>
    </xf>
    <xf numFmtId="0" fontId="0" fillId="7" borderId="102" xfId="0" applyFill="1" applyBorder="1" applyAlignment="1">
      <alignment vertical="center"/>
    </xf>
    <xf numFmtId="0" fontId="0" fillId="7" borderId="103" xfId="0" applyFill="1" applyBorder="1" applyAlignment="1">
      <alignment vertical="center"/>
    </xf>
    <xf numFmtId="0" fontId="0" fillId="7" borderId="104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8" fillId="7" borderId="73" xfId="0" applyFont="1" applyFill="1" applyBorder="1" applyAlignment="1">
      <alignment horizontal="left" vertical="center"/>
    </xf>
    <xf numFmtId="0" fontId="8" fillId="7" borderId="28" xfId="0" applyFont="1" applyFill="1" applyBorder="1" applyAlignment="1">
      <alignment horizontal="left" vertical="center"/>
    </xf>
    <xf numFmtId="0" fontId="8" fillId="7" borderId="88" xfId="0" applyFont="1" applyFill="1" applyBorder="1" applyAlignment="1">
      <alignment horizontal="left" vertical="center" indent="1"/>
    </xf>
    <xf numFmtId="0" fontId="8" fillId="7" borderId="32" xfId="0" applyFont="1" applyFill="1" applyBorder="1" applyAlignment="1">
      <alignment horizontal="left" vertical="center" indent="1"/>
    </xf>
    <xf numFmtId="0" fontId="8" fillId="7" borderId="33" xfId="0" applyFont="1" applyFill="1" applyBorder="1" applyAlignment="1">
      <alignment horizontal="left" vertical="center" indent="1"/>
    </xf>
    <xf numFmtId="0" fontId="8" fillId="0" borderId="5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7" borderId="88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left" vertical="center"/>
    </xf>
    <xf numFmtId="0" fontId="8" fillId="7" borderId="89" xfId="0" applyFont="1" applyFill="1" applyBorder="1" applyAlignment="1">
      <alignment horizontal="left" vertical="center"/>
    </xf>
    <xf numFmtId="0" fontId="8" fillId="0" borderId="84" xfId="0" applyFont="1" applyBorder="1" applyAlignment="1">
      <alignment horizontal="center" vertical="center"/>
    </xf>
    <xf numFmtId="0" fontId="0" fillId="21" borderId="0" xfId="0" applyFill="1" applyAlignment="1">
      <alignment vertical="center" wrapText="1"/>
    </xf>
    <xf numFmtId="0" fontId="0" fillId="7" borderId="61" xfId="0" applyFill="1" applyBorder="1" applyAlignment="1">
      <alignment vertical="center"/>
    </xf>
    <xf numFmtId="0" fontId="0" fillId="7" borderId="87" xfId="0" applyFill="1" applyBorder="1" applyAlignment="1">
      <alignment vertical="center"/>
    </xf>
    <xf numFmtId="0" fontId="8" fillId="7" borderId="74" xfId="0" applyFont="1" applyFill="1" applyBorder="1" applyAlignment="1">
      <alignment horizontal="center" vertical="center"/>
    </xf>
    <xf numFmtId="0" fontId="8" fillId="7" borderId="105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7" borderId="33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7" borderId="74" xfId="0" applyFont="1" applyFill="1" applyBorder="1" applyAlignment="1">
      <alignment horizontal="left" vertical="center"/>
    </xf>
    <xf numFmtId="0" fontId="8" fillId="7" borderId="105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 horizontal="left" vertical="center"/>
    </xf>
    <xf numFmtId="0" fontId="8" fillId="7" borderId="48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0" fillId="0" borderId="7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6" xfId="0" applyNumberFormat="1" applyBorder="1" applyAlignment="1">
      <alignment horizontal="left" vertical="top" wrapText="1"/>
    </xf>
    <xf numFmtId="0" fontId="0" fillId="0" borderId="53" xfId="0" applyNumberFormat="1" applyBorder="1" applyAlignment="1">
      <alignment horizontal="left" vertical="top" wrapText="1"/>
    </xf>
    <xf numFmtId="0" fontId="0" fillId="0" borderId="63" xfId="0" applyNumberFormat="1" applyBorder="1" applyAlignment="1">
      <alignment horizontal="left" vertical="top" wrapText="1"/>
    </xf>
    <xf numFmtId="0" fontId="0" fillId="0" borderId="49" xfId="0" applyNumberFormat="1" applyBorder="1" applyAlignment="1">
      <alignment horizontal="left" vertical="top" wrapText="1"/>
    </xf>
    <xf numFmtId="0" fontId="0" fillId="0" borderId="78" xfId="0" applyNumberFormat="1" applyBorder="1" applyAlignment="1">
      <alignment horizontal="left" vertical="top" wrapText="1"/>
    </xf>
    <xf numFmtId="0" fontId="0" fillId="0" borderId="69" xfId="0" applyNumberFormat="1" applyBorder="1" applyAlignment="1">
      <alignment horizontal="left" vertical="top" wrapText="1"/>
    </xf>
    <xf numFmtId="0" fontId="0" fillId="0" borderId="89" xfId="0" applyBorder="1" applyAlignment="1">
      <alignment/>
    </xf>
    <xf numFmtId="0" fontId="4" fillId="0" borderId="10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し込みシステム差込（宿泊ランク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Oval 1"/>
        <xdr:cNvSpPr>
          <a:spLocks/>
        </xdr:cNvSpPr>
      </xdr:nvSpPr>
      <xdr:spPr>
        <a:xfrm>
          <a:off x="5534025" y="523875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28575</xdr:rowOff>
    </xdr:from>
    <xdr:to>
      <xdr:col>10</xdr:col>
      <xdr:colOff>0</xdr:colOff>
      <xdr:row>1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219825" y="485775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248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4"/>
  <sheetViews>
    <sheetView tabSelected="1" zoomScaleSheetLayoutView="100" zoomScalePageLayoutView="0" workbookViewId="0" topLeftCell="A1">
      <selection activeCell="A1" sqref="A1:AV1"/>
    </sheetView>
  </sheetViews>
  <sheetFormatPr defaultColWidth="9.00390625" defaultRowHeight="13.5"/>
  <cols>
    <col min="1" max="37" width="1.625" style="0" customWidth="1"/>
    <col min="38" max="38" width="2.50390625" style="0" customWidth="1"/>
    <col min="39" max="39" width="1.625" style="0" customWidth="1"/>
    <col min="40" max="40" width="2.00390625" style="0" customWidth="1"/>
    <col min="41" max="41" width="1.25" style="0" customWidth="1"/>
    <col min="42" max="45" width="1.625" style="0" customWidth="1"/>
    <col min="46" max="46" width="2.125" style="0" customWidth="1"/>
    <col min="47" max="47" width="2.00390625" style="0" customWidth="1"/>
    <col min="48" max="48" width="1.12109375" style="0" customWidth="1"/>
    <col min="49" max="49" width="7.625" style="0" hidden="1" customWidth="1"/>
    <col min="50" max="50" width="1.25" style="0" hidden="1" customWidth="1"/>
    <col min="51" max="51" width="2.875" style="0" customWidth="1"/>
    <col min="52" max="72" width="1.625" style="0" customWidth="1"/>
    <col min="73" max="73" width="1.37890625" style="0" customWidth="1"/>
    <col min="74" max="98" width="1.625" style="0" customWidth="1"/>
  </cols>
  <sheetData>
    <row r="1" spans="1:48" ht="15" customHeight="1">
      <c r="A1" s="308" t="s">
        <v>132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</row>
    <row r="2" spans="1:48" s="14" customFormat="1" ht="13.5" customHeight="1">
      <c r="A2" s="27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s="14" customFormat="1" ht="13.5" customHeight="1">
      <c r="A3" s="309" t="s">
        <v>41</v>
      </c>
      <c r="B3" s="310"/>
      <c r="C3" s="30"/>
      <c r="D3" s="31"/>
      <c r="E3" s="31"/>
      <c r="F3" s="32"/>
      <c r="G3" s="33" t="s">
        <v>33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s="14" customFormat="1" ht="13.5" customHeight="1">
      <c r="A4" s="309" t="s">
        <v>34</v>
      </c>
      <c r="B4" s="311"/>
      <c r="C4" s="36" t="s">
        <v>35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14" customFormat="1" ht="13.5" customHeight="1">
      <c r="A5" s="34"/>
      <c r="B5" s="34"/>
      <c r="C5" s="37" t="s">
        <v>92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14" customFormat="1" ht="13.5" customHeight="1">
      <c r="A6" s="34"/>
      <c r="B6" s="34"/>
      <c r="C6" s="37" t="s">
        <v>78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14" customFormat="1" ht="13.5" customHeight="1">
      <c r="A7" s="309" t="s">
        <v>42</v>
      </c>
      <c r="B7" s="311"/>
      <c r="C7" s="33" t="s">
        <v>36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14" customFormat="1" ht="13.5" customHeight="1">
      <c r="A8" s="309" t="s">
        <v>37</v>
      </c>
      <c r="B8" s="311"/>
      <c r="C8" s="33" t="s">
        <v>82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14" customFormat="1" ht="13.5" customHeight="1">
      <c r="A9" s="29"/>
      <c r="B9" s="35"/>
      <c r="C9" s="116" t="s">
        <v>83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64" s="14" customFormat="1" ht="13.5" customHeight="1">
      <c r="A10" s="297" t="s">
        <v>40</v>
      </c>
      <c r="B10" s="298"/>
      <c r="C10" s="73" t="s">
        <v>170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s="14" customFormat="1" ht="13.5" customHeight="1">
      <c r="A11" s="62"/>
      <c r="B11" s="63"/>
      <c r="C11" s="74" t="s">
        <v>127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s="14" customFormat="1" ht="13.5" customHeight="1">
      <c r="A12" s="62"/>
      <c r="B12" s="63"/>
      <c r="C12" s="74" t="s">
        <v>115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</row>
    <row r="13" spans="1:64" s="14" customFormat="1" ht="13.5" customHeight="1">
      <c r="A13" s="297" t="s">
        <v>71</v>
      </c>
      <c r="B13" s="298"/>
      <c r="C13" s="295" t="s">
        <v>130</v>
      </c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</row>
    <row r="14" spans="1:64" s="14" customFormat="1" ht="10.5" customHeight="1">
      <c r="A14" s="62"/>
      <c r="B14" s="63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</row>
    <row r="15" spans="1:64" s="14" customFormat="1" ht="13.5" customHeight="1">
      <c r="A15" s="62"/>
      <c r="B15" s="63"/>
      <c r="C15" s="295" t="s">
        <v>129</v>
      </c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</row>
    <row r="16" spans="1:3" ht="6" customHeight="1">
      <c r="A16" s="18"/>
      <c r="B16" s="20"/>
      <c r="C16" s="19"/>
    </row>
    <row r="17" spans="1:64" ht="12" customHeight="1" thickBot="1">
      <c r="A17" s="299" t="s">
        <v>43</v>
      </c>
      <c r="B17" s="299"/>
      <c r="C17" s="276" t="s">
        <v>14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Z17" s="348" t="s">
        <v>120</v>
      </c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</row>
    <row r="18" spans="1:64" ht="21" customHeight="1" thickBot="1">
      <c r="A18" s="353" t="s">
        <v>15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57"/>
      <c r="Q18" s="252" t="s">
        <v>114</v>
      </c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354"/>
      <c r="AH18" s="252"/>
      <c r="AI18" s="253"/>
      <c r="AJ18" s="253"/>
      <c r="AK18" s="253"/>
      <c r="AL18" s="253"/>
      <c r="AM18" s="253"/>
      <c r="AN18" s="253"/>
      <c r="AO18" s="255"/>
      <c r="AP18" s="255"/>
      <c r="AQ18" s="255"/>
      <c r="AR18" s="255"/>
      <c r="AS18" s="256"/>
      <c r="AT18" s="15"/>
      <c r="AU18" s="15"/>
      <c r="AV18" s="15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</row>
    <row r="19" spans="1:64" ht="6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t="s">
        <v>39</v>
      </c>
      <c r="AX19" t="s">
        <v>39</v>
      </c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</row>
    <row r="20" spans="1:64" ht="12" customHeight="1" thickBot="1">
      <c r="A20" s="248" t="s">
        <v>44</v>
      </c>
      <c r="B20" s="248"/>
      <c r="C20" s="276" t="s">
        <v>16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6" t="s">
        <v>31</v>
      </c>
      <c r="AX20" s="17" t="s">
        <v>48</v>
      </c>
      <c r="AY20" s="16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</row>
    <row r="21" spans="1:64" ht="12" customHeight="1" thickBot="1">
      <c r="A21" s="286" t="s">
        <v>17</v>
      </c>
      <c r="B21" s="287"/>
      <c r="C21" s="287"/>
      <c r="D21" s="287"/>
      <c r="E21" s="287"/>
      <c r="F21" s="287"/>
      <c r="G21" s="288"/>
      <c r="H21" s="284" t="s">
        <v>105</v>
      </c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4"/>
      <c r="V21" s="283" t="s">
        <v>104</v>
      </c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5"/>
      <c r="AJ21" s="15" t="s">
        <v>84</v>
      </c>
      <c r="AK21" s="15"/>
      <c r="AL21" s="15" t="s">
        <v>79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6" t="s">
        <v>32</v>
      </c>
      <c r="AX21" s="17" t="s">
        <v>49</v>
      </c>
      <c r="AY21" s="16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</row>
    <row r="22" spans="1:64" ht="21" customHeight="1">
      <c r="A22" s="289"/>
      <c r="B22" s="290"/>
      <c r="C22" s="290"/>
      <c r="D22" s="290"/>
      <c r="E22" s="290"/>
      <c r="F22" s="290"/>
      <c r="G22" s="291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50"/>
      <c r="V22" s="331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3"/>
      <c r="AJ22" s="218" t="s">
        <v>80</v>
      </c>
      <c r="AK22" s="320"/>
      <c r="AL22" s="320"/>
      <c r="AM22" s="320"/>
      <c r="AN22" s="321"/>
      <c r="AO22" s="322" t="s">
        <v>114</v>
      </c>
      <c r="AP22" s="322"/>
      <c r="AQ22" s="322"/>
      <c r="AR22" s="322"/>
      <c r="AS22" s="322"/>
      <c r="AT22" s="322"/>
      <c r="AU22" s="322"/>
      <c r="AV22" s="323"/>
      <c r="AX22" s="17" t="s">
        <v>50</v>
      </c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</row>
    <row r="23" spans="1:64" ht="18" customHeight="1" thickBot="1">
      <c r="A23" s="305" t="s">
        <v>106</v>
      </c>
      <c r="B23" s="306"/>
      <c r="C23" s="306"/>
      <c r="D23" s="306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06" t="s">
        <v>107</v>
      </c>
      <c r="S23" s="306"/>
      <c r="T23" s="306"/>
      <c r="U23" s="306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5"/>
      <c r="AJ23" s="347" t="s">
        <v>81</v>
      </c>
      <c r="AK23" s="246"/>
      <c r="AL23" s="246"/>
      <c r="AM23" s="246"/>
      <c r="AN23" s="186"/>
      <c r="AO23" s="351" t="s">
        <v>114</v>
      </c>
      <c r="AP23" s="351"/>
      <c r="AQ23" s="351"/>
      <c r="AR23" s="351"/>
      <c r="AS23" s="351"/>
      <c r="AT23" s="351"/>
      <c r="AU23" s="351"/>
      <c r="AV23" s="352"/>
      <c r="AX23" s="17" t="s">
        <v>51</v>
      </c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</row>
    <row r="24" spans="1:64" ht="18" customHeight="1">
      <c r="A24" s="341" t="s">
        <v>103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3"/>
      <c r="Q24" s="300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2"/>
      <c r="AJ24" s="33" t="s">
        <v>95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X24" s="17" t="s">
        <v>52</v>
      </c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</row>
    <row r="25" spans="1:64" ht="18" customHeight="1">
      <c r="A25" s="341" t="s">
        <v>131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3"/>
      <c r="Q25" s="300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J25" s="33" t="s">
        <v>96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X25" s="17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</row>
    <row r="26" spans="1:64" ht="14.25" customHeight="1" thickBot="1">
      <c r="A26" s="273" t="s">
        <v>18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74"/>
      <c r="Q26" s="275" t="s">
        <v>21</v>
      </c>
      <c r="R26" s="183"/>
      <c r="S26" s="183"/>
      <c r="T26" s="278">
        <v>23</v>
      </c>
      <c r="U26" s="278"/>
      <c r="V26" s="278"/>
      <c r="W26" s="183" t="s">
        <v>2</v>
      </c>
      <c r="X26" s="183"/>
      <c r="Y26" s="278">
        <v>3</v>
      </c>
      <c r="Z26" s="278"/>
      <c r="AA26" s="278"/>
      <c r="AB26" s="183" t="s">
        <v>20</v>
      </c>
      <c r="AC26" s="183"/>
      <c r="AD26" s="280"/>
      <c r="AE26" s="281"/>
      <c r="AF26" s="281"/>
      <c r="AG26" s="183" t="s">
        <v>19</v>
      </c>
      <c r="AH26" s="277"/>
      <c r="AI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X26" s="17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</row>
    <row r="27" spans="1:64" ht="12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X27" s="17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</row>
    <row r="28" spans="1:64" ht="12" customHeight="1" thickBot="1">
      <c r="A28" s="248" t="s">
        <v>25</v>
      </c>
      <c r="B28" s="248"/>
      <c r="C28" s="276" t="s">
        <v>22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J28" s="248" t="s">
        <v>45</v>
      </c>
      <c r="AK28" s="248"/>
      <c r="AL28" s="325" t="s">
        <v>53</v>
      </c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X28" s="17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</row>
    <row r="29" spans="1:48" ht="21" customHeight="1" thickBot="1">
      <c r="A29" s="271"/>
      <c r="B29" s="272"/>
      <c r="C29" s="272"/>
      <c r="D29" s="272"/>
      <c r="E29" s="272"/>
      <c r="F29" s="272"/>
      <c r="G29" s="272"/>
      <c r="H29" s="279" t="s">
        <v>105</v>
      </c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82"/>
      <c r="V29" s="279" t="s">
        <v>104</v>
      </c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J29" s="324" t="s">
        <v>88</v>
      </c>
      <c r="AK29" s="255"/>
      <c r="AL29" s="255"/>
      <c r="AM29" s="312" t="s">
        <v>116</v>
      </c>
      <c r="AN29" s="313"/>
      <c r="AO29" s="313"/>
      <c r="AP29" s="313"/>
      <c r="AQ29" s="314"/>
      <c r="AR29" s="312" t="s">
        <v>117</v>
      </c>
      <c r="AS29" s="313"/>
      <c r="AT29" s="313"/>
      <c r="AU29" s="313"/>
      <c r="AV29" s="314"/>
    </row>
    <row r="30" spans="1:48" ht="21" customHeight="1" thickBot="1">
      <c r="A30" s="271" t="s">
        <v>5</v>
      </c>
      <c r="B30" s="272"/>
      <c r="C30" s="272"/>
      <c r="D30" s="272"/>
      <c r="E30" s="272"/>
      <c r="F30" s="272"/>
      <c r="G30" s="272"/>
      <c r="H30" s="344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6"/>
      <c r="V30" s="338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40"/>
      <c r="AJ30" s="204" t="s">
        <v>56</v>
      </c>
      <c r="AK30" s="205"/>
      <c r="AL30" s="85" t="s">
        <v>54</v>
      </c>
      <c r="AM30" s="315"/>
      <c r="AN30" s="316"/>
      <c r="AO30" s="317"/>
      <c r="AP30" s="329" t="s">
        <v>59</v>
      </c>
      <c r="AQ30" s="330"/>
      <c r="AR30" s="315"/>
      <c r="AS30" s="316"/>
      <c r="AT30" s="317"/>
      <c r="AU30" s="318" t="s">
        <v>59</v>
      </c>
      <c r="AV30" s="319"/>
    </row>
    <row r="31" spans="1:48" ht="21" customHeight="1" thickBot="1">
      <c r="A31" s="271" t="s">
        <v>26</v>
      </c>
      <c r="B31" s="272"/>
      <c r="C31" s="272"/>
      <c r="D31" s="272"/>
      <c r="E31" s="272"/>
      <c r="F31" s="272"/>
      <c r="G31" s="272"/>
      <c r="H31" s="268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70"/>
      <c r="V31" s="338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40"/>
      <c r="AJ31" s="188"/>
      <c r="AK31" s="189"/>
      <c r="AL31" s="86" t="s">
        <v>55</v>
      </c>
      <c r="AM31" s="192"/>
      <c r="AN31" s="193"/>
      <c r="AO31" s="194"/>
      <c r="AP31" s="224" t="s">
        <v>59</v>
      </c>
      <c r="AQ31" s="225"/>
      <c r="AR31" s="192"/>
      <c r="AS31" s="193"/>
      <c r="AT31" s="194"/>
      <c r="AU31" s="185" t="s">
        <v>59</v>
      </c>
      <c r="AV31" s="178"/>
    </row>
    <row r="32" spans="1:48" ht="17.25" customHeight="1" thickBot="1">
      <c r="A32" s="271" t="s">
        <v>27</v>
      </c>
      <c r="B32" s="272"/>
      <c r="C32" s="272"/>
      <c r="D32" s="272"/>
      <c r="E32" s="272"/>
      <c r="F32" s="272"/>
      <c r="G32" s="272"/>
      <c r="H32" s="268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70"/>
      <c r="V32" s="338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40"/>
      <c r="AI32" s="15"/>
      <c r="AJ32" s="188" t="s">
        <v>57</v>
      </c>
      <c r="AK32" s="189"/>
      <c r="AL32" s="86" t="s">
        <v>54</v>
      </c>
      <c r="AM32" s="192"/>
      <c r="AN32" s="193"/>
      <c r="AO32" s="194"/>
      <c r="AP32" s="226" t="s">
        <v>59</v>
      </c>
      <c r="AQ32" s="227"/>
      <c r="AR32" s="192"/>
      <c r="AS32" s="193"/>
      <c r="AT32" s="194"/>
      <c r="AU32" s="185" t="s">
        <v>59</v>
      </c>
      <c r="AV32" s="178"/>
    </row>
    <row r="33" spans="1:48" ht="20.25" customHeight="1" thickBot="1">
      <c r="A33" s="248" t="s">
        <v>28</v>
      </c>
      <c r="B33" s="248"/>
      <c r="C33" s="276" t="s">
        <v>23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J33" s="188"/>
      <c r="AK33" s="189"/>
      <c r="AL33" s="86" t="s">
        <v>55</v>
      </c>
      <c r="AM33" s="192"/>
      <c r="AN33" s="193"/>
      <c r="AO33" s="194"/>
      <c r="AP33" s="224" t="s">
        <v>59</v>
      </c>
      <c r="AQ33" s="225"/>
      <c r="AR33" s="192"/>
      <c r="AS33" s="193"/>
      <c r="AT33" s="194"/>
      <c r="AU33" s="185" t="s">
        <v>59</v>
      </c>
      <c r="AV33" s="178"/>
    </row>
    <row r="34" spans="1:48" ht="18" customHeight="1" thickBot="1">
      <c r="A34" s="271" t="s">
        <v>46</v>
      </c>
      <c r="B34" s="255"/>
      <c r="C34" s="353" t="s">
        <v>24</v>
      </c>
      <c r="D34" s="211"/>
      <c r="E34" s="211"/>
      <c r="F34" s="211"/>
      <c r="G34" s="211"/>
      <c r="H34" s="211"/>
      <c r="I34" s="211"/>
      <c r="J34" s="211"/>
      <c r="K34" s="211"/>
      <c r="L34" s="212"/>
      <c r="M34" s="210" t="s">
        <v>64</v>
      </c>
      <c r="N34" s="211"/>
      <c r="O34" s="211"/>
      <c r="P34" s="211"/>
      <c r="Q34" s="211"/>
      <c r="R34" s="211"/>
      <c r="S34" s="211"/>
      <c r="T34" s="211"/>
      <c r="U34" s="211"/>
      <c r="V34" s="212"/>
      <c r="W34" s="210" t="s">
        <v>3</v>
      </c>
      <c r="X34" s="211"/>
      <c r="Y34" s="211"/>
      <c r="Z34" s="211"/>
      <c r="AA34" s="212"/>
      <c r="AB34" s="210" t="s">
        <v>29</v>
      </c>
      <c r="AC34" s="211"/>
      <c r="AD34" s="211"/>
      <c r="AE34" s="211"/>
      <c r="AF34" s="257"/>
      <c r="AG34" s="15"/>
      <c r="AH34" s="15"/>
      <c r="AJ34" s="188" t="s">
        <v>58</v>
      </c>
      <c r="AK34" s="189"/>
      <c r="AL34" s="86" t="s">
        <v>54</v>
      </c>
      <c r="AM34" s="192"/>
      <c r="AN34" s="193"/>
      <c r="AO34" s="194"/>
      <c r="AP34" s="224" t="s">
        <v>59</v>
      </c>
      <c r="AQ34" s="225"/>
      <c r="AR34" s="192"/>
      <c r="AS34" s="193"/>
      <c r="AT34" s="194"/>
      <c r="AU34" s="185" t="s">
        <v>59</v>
      </c>
      <c r="AV34" s="178"/>
    </row>
    <row r="35" spans="1:48" ht="18" customHeight="1" thickBot="1">
      <c r="A35" s="294">
        <v>4</v>
      </c>
      <c r="B35" s="294"/>
      <c r="C35" s="359"/>
      <c r="D35" s="359"/>
      <c r="E35" s="359"/>
      <c r="F35" s="359"/>
      <c r="G35" s="359"/>
      <c r="H35" s="359"/>
      <c r="I35" s="359"/>
      <c r="J35" s="359"/>
      <c r="K35" s="359"/>
      <c r="L35" s="360"/>
      <c r="M35" s="213"/>
      <c r="N35" s="214"/>
      <c r="O35" s="214"/>
      <c r="P35" s="214"/>
      <c r="Q35" s="214"/>
      <c r="R35" s="214"/>
      <c r="S35" s="214"/>
      <c r="T35" s="214"/>
      <c r="U35" s="214"/>
      <c r="V35" s="215"/>
      <c r="W35" s="216"/>
      <c r="X35" s="217"/>
      <c r="Y35" s="217"/>
      <c r="Z35" s="207" t="s">
        <v>2</v>
      </c>
      <c r="AA35" s="208"/>
      <c r="AB35" s="216"/>
      <c r="AC35" s="217"/>
      <c r="AD35" s="217"/>
      <c r="AE35" s="207" t="s">
        <v>9</v>
      </c>
      <c r="AF35" s="258"/>
      <c r="AG35" s="15"/>
      <c r="AH35" s="15"/>
      <c r="AJ35" s="190"/>
      <c r="AK35" s="191"/>
      <c r="AL35" s="87" t="s">
        <v>55</v>
      </c>
      <c r="AM35" s="195"/>
      <c r="AN35" s="196"/>
      <c r="AO35" s="197"/>
      <c r="AP35" s="226" t="s">
        <v>59</v>
      </c>
      <c r="AQ35" s="227"/>
      <c r="AR35" s="195"/>
      <c r="AS35" s="196"/>
      <c r="AT35" s="197"/>
      <c r="AU35" s="231" t="s">
        <v>59</v>
      </c>
      <c r="AV35" s="232"/>
    </row>
    <row r="36" spans="1:48" ht="18" customHeight="1">
      <c r="A36" s="266">
        <v>5</v>
      </c>
      <c r="B36" s="266"/>
      <c r="C36" s="292"/>
      <c r="D36" s="292"/>
      <c r="E36" s="292"/>
      <c r="F36" s="292"/>
      <c r="G36" s="292"/>
      <c r="H36" s="292"/>
      <c r="I36" s="292"/>
      <c r="J36" s="292"/>
      <c r="K36" s="292"/>
      <c r="L36" s="293"/>
      <c r="M36" s="184"/>
      <c r="N36" s="177"/>
      <c r="O36" s="177"/>
      <c r="P36" s="177"/>
      <c r="Q36" s="177"/>
      <c r="R36" s="177"/>
      <c r="S36" s="177"/>
      <c r="T36" s="177"/>
      <c r="U36" s="177"/>
      <c r="V36" s="206"/>
      <c r="W36" s="179"/>
      <c r="X36" s="180"/>
      <c r="Y36" s="180"/>
      <c r="Z36" s="181" t="s">
        <v>2</v>
      </c>
      <c r="AA36" s="209"/>
      <c r="AB36" s="179"/>
      <c r="AC36" s="180"/>
      <c r="AD36" s="180"/>
      <c r="AE36" s="181" t="s">
        <v>9</v>
      </c>
      <c r="AF36" s="182"/>
      <c r="AG36" s="15"/>
      <c r="AH36" s="15"/>
      <c r="AJ36" s="221" t="s">
        <v>85</v>
      </c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3"/>
    </row>
    <row r="37" spans="1:48" ht="18" customHeight="1" thickBot="1">
      <c r="A37" s="266">
        <v>6</v>
      </c>
      <c r="B37" s="266"/>
      <c r="C37" s="260"/>
      <c r="D37" s="177"/>
      <c r="E37" s="177"/>
      <c r="F37" s="177"/>
      <c r="G37" s="177"/>
      <c r="H37" s="177"/>
      <c r="I37" s="177"/>
      <c r="J37" s="177"/>
      <c r="K37" s="177"/>
      <c r="L37" s="206"/>
      <c r="M37" s="184"/>
      <c r="N37" s="177"/>
      <c r="O37" s="177"/>
      <c r="P37" s="177"/>
      <c r="Q37" s="177"/>
      <c r="R37" s="177"/>
      <c r="S37" s="177"/>
      <c r="T37" s="177"/>
      <c r="U37" s="177"/>
      <c r="V37" s="206"/>
      <c r="W37" s="179"/>
      <c r="X37" s="180"/>
      <c r="Y37" s="180"/>
      <c r="Z37" s="181" t="s">
        <v>2</v>
      </c>
      <c r="AA37" s="209"/>
      <c r="AB37" s="179"/>
      <c r="AC37" s="180"/>
      <c r="AD37" s="180"/>
      <c r="AE37" s="181" t="s">
        <v>9</v>
      </c>
      <c r="AF37" s="182"/>
      <c r="AG37" s="15"/>
      <c r="AH37" s="15"/>
      <c r="AJ37" s="328" t="s">
        <v>122</v>
      </c>
      <c r="AK37" s="197"/>
      <c r="AL37" s="326"/>
      <c r="AM37" s="326"/>
      <c r="AN37" s="327"/>
      <c r="AO37" s="187" t="s">
        <v>19</v>
      </c>
      <c r="AP37" s="186"/>
      <c r="AQ37" s="233"/>
      <c r="AR37" s="234"/>
      <c r="AS37" s="235"/>
      <c r="AT37" s="228" t="s">
        <v>90</v>
      </c>
      <c r="AU37" s="229"/>
      <c r="AV37" s="230"/>
    </row>
    <row r="38" spans="1:48" ht="18" customHeight="1">
      <c r="A38" s="266">
        <v>7</v>
      </c>
      <c r="B38" s="266"/>
      <c r="C38" s="260"/>
      <c r="D38" s="177"/>
      <c r="E38" s="177"/>
      <c r="F38" s="177"/>
      <c r="G38" s="177"/>
      <c r="H38" s="177"/>
      <c r="I38" s="177"/>
      <c r="J38" s="177"/>
      <c r="K38" s="177"/>
      <c r="L38" s="206"/>
      <c r="M38" s="184"/>
      <c r="N38" s="177"/>
      <c r="O38" s="177"/>
      <c r="P38" s="177"/>
      <c r="Q38" s="177"/>
      <c r="R38" s="177"/>
      <c r="S38" s="177"/>
      <c r="T38" s="177"/>
      <c r="U38" s="177"/>
      <c r="V38" s="206"/>
      <c r="W38" s="179"/>
      <c r="X38" s="180"/>
      <c r="Y38" s="180"/>
      <c r="Z38" s="181" t="s">
        <v>2</v>
      </c>
      <c r="AA38" s="209"/>
      <c r="AB38" s="179"/>
      <c r="AC38" s="180"/>
      <c r="AD38" s="180"/>
      <c r="AE38" s="181" t="s">
        <v>9</v>
      </c>
      <c r="AF38" s="182"/>
      <c r="AG38" s="15"/>
      <c r="AH38" s="15"/>
      <c r="AJ38" s="239" t="s">
        <v>87</v>
      </c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1"/>
    </row>
    <row r="39" spans="1:48" ht="18" customHeight="1" thickBot="1">
      <c r="A39" s="266">
        <v>8</v>
      </c>
      <c r="B39" s="266"/>
      <c r="C39" s="260"/>
      <c r="D39" s="177"/>
      <c r="E39" s="177"/>
      <c r="F39" s="177"/>
      <c r="G39" s="177"/>
      <c r="H39" s="177"/>
      <c r="I39" s="177"/>
      <c r="J39" s="177"/>
      <c r="K39" s="177"/>
      <c r="L39" s="206"/>
      <c r="M39" s="184"/>
      <c r="N39" s="177"/>
      <c r="O39" s="177"/>
      <c r="P39" s="177"/>
      <c r="Q39" s="177"/>
      <c r="R39" s="177"/>
      <c r="S39" s="177"/>
      <c r="T39" s="177"/>
      <c r="U39" s="177"/>
      <c r="V39" s="206"/>
      <c r="W39" s="179"/>
      <c r="X39" s="180"/>
      <c r="Y39" s="180"/>
      <c r="Z39" s="181" t="s">
        <v>2</v>
      </c>
      <c r="AA39" s="209"/>
      <c r="AB39" s="179"/>
      <c r="AC39" s="180"/>
      <c r="AD39" s="180"/>
      <c r="AE39" s="181" t="s">
        <v>9</v>
      </c>
      <c r="AF39" s="182"/>
      <c r="AG39" s="15"/>
      <c r="AH39" s="15"/>
      <c r="AJ39" s="236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8"/>
    </row>
    <row r="40" spans="1:48" ht="18" customHeight="1">
      <c r="A40" s="266">
        <v>9</v>
      </c>
      <c r="B40" s="266"/>
      <c r="C40" s="260"/>
      <c r="D40" s="177"/>
      <c r="E40" s="177"/>
      <c r="F40" s="177"/>
      <c r="G40" s="177"/>
      <c r="H40" s="177"/>
      <c r="I40" s="177"/>
      <c r="J40" s="177"/>
      <c r="K40" s="177"/>
      <c r="L40" s="206"/>
      <c r="M40" s="184"/>
      <c r="N40" s="177"/>
      <c r="O40" s="177"/>
      <c r="P40" s="177"/>
      <c r="Q40" s="177"/>
      <c r="R40" s="177"/>
      <c r="S40" s="177"/>
      <c r="T40" s="177"/>
      <c r="U40" s="177"/>
      <c r="V40" s="206"/>
      <c r="W40" s="179"/>
      <c r="X40" s="180"/>
      <c r="Y40" s="180"/>
      <c r="Z40" s="181" t="s">
        <v>2</v>
      </c>
      <c r="AA40" s="209"/>
      <c r="AB40" s="179"/>
      <c r="AC40" s="180"/>
      <c r="AD40" s="180"/>
      <c r="AE40" s="181" t="s">
        <v>9</v>
      </c>
      <c r="AF40" s="182"/>
      <c r="AG40" s="15"/>
      <c r="AH40" s="15"/>
      <c r="AJ40" s="218" t="s">
        <v>89</v>
      </c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20"/>
    </row>
    <row r="41" spans="1:48" ht="18" customHeight="1">
      <c r="A41" s="266">
        <v>10</v>
      </c>
      <c r="B41" s="266"/>
      <c r="C41" s="260"/>
      <c r="D41" s="177"/>
      <c r="E41" s="177"/>
      <c r="F41" s="177"/>
      <c r="G41" s="177"/>
      <c r="H41" s="177"/>
      <c r="I41" s="177"/>
      <c r="J41" s="177"/>
      <c r="K41" s="177"/>
      <c r="L41" s="206"/>
      <c r="M41" s="184"/>
      <c r="N41" s="177"/>
      <c r="O41" s="177"/>
      <c r="P41" s="177"/>
      <c r="Q41" s="177"/>
      <c r="R41" s="177"/>
      <c r="S41" s="177"/>
      <c r="T41" s="177"/>
      <c r="U41" s="177"/>
      <c r="V41" s="206"/>
      <c r="W41" s="179"/>
      <c r="X41" s="180"/>
      <c r="Y41" s="180"/>
      <c r="Z41" s="181" t="s">
        <v>2</v>
      </c>
      <c r="AA41" s="209"/>
      <c r="AB41" s="179"/>
      <c r="AC41" s="180"/>
      <c r="AD41" s="180"/>
      <c r="AE41" s="181" t="s">
        <v>9</v>
      </c>
      <c r="AF41" s="182"/>
      <c r="AG41" s="15"/>
      <c r="AH41" s="15"/>
      <c r="AJ41" s="198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200"/>
    </row>
    <row r="42" spans="1:48" ht="18" customHeight="1" thickBot="1">
      <c r="A42" s="266">
        <v>11</v>
      </c>
      <c r="B42" s="266"/>
      <c r="C42" s="260"/>
      <c r="D42" s="177"/>
      <c r="E42" s="177"/>
      <c r="F42" s="177"/>
      <c r="G42" s="177"/>
      <c r="H42" s="177"/>
      <c r="I42" s="177"/>
      <c r="J42" s="177"/>
      <c r="K42" s="177"/>
      <c r="L42" s="206"/>
      <c r="M42" s="184"/>
      <c r="N42" s="177"/>
      <c r="O42" s="177"/>
      <c r="P42" s="177"/>
      <c r="Q42" s="177"/>
      <c r="R42" s="177"/>
      <c r="S42" s="177"/>
      <c r="T42" s="177"/>
      <c r="U42" s="177"/>
      <c r="V42" s="206"/>
      <c r="W42" s="179"/>
      <c r="X42" s="180"/>
      <c r="Y42" s="180"/>
      <c r="Z42" s="181" t="s">
        <v>2</v>
      </c>
      <c r="AA42" s="209"/>
      <c r="AB42" s="179"/>
      <c r="AC42" s="180"/>
      <c r="AD42" s="180"/>
      <c r="AE42" s="181" t="s">
        <v>9</v>
      </c>
      <c r="AF42" s="182"/>
      <c r="AG42" s="15"/>
      <c r="AH42" s="15"/>
      <c r="AJ42" s="201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3"/>
    </row>
    <row r="43" spans="1:34" ht="18" customHeight="1">
      <c r="A43" s="266">
        <v>12</v>
      </c>
      <c r="B43" s="266"/>
      <c r="C43" s="260"/>
      <c r="D43" s="177"/>
      <c r="E43" s="177"/>
      <c r="F43" s="177"/>
      <c r="G43" s="177"/>
      <c r="H43" s="177"/>
      <c r="I43" s="177"/>
      <c r="J43" s="177"/>
      <c r="K43" s="177"/>
      <c r="L43" s="206"/>
      <c r="M43" s="184"/>
      <c r="N43" s="177"/>
      <c r="O43" s="177"/>
      <c r="P43" s="177"/>
      <c r="Q43" s="177"/>
      <c r="R43" s="177"/>
      <c r="S43" s="177"/>
      <c r="T43" s="177"/>
      <c r="U43" s="177"/>
      <c r="V43" s="206"/>
      <c r="W43" s="179"/>
      <c r="X43" s="180"/>
      <c r="Y43" s="180"/>
      <c r="Z43" s="181" t="s">
        <v>2</v>
      </c>
      <c r="AA43" s="209"/>
      <c r="AB43" s="179"/>
      <c r="AC43" s="180"/>
      <c r="AD43" s="180"/>
      <c r="AE43" s="181" t="s">
        <v>9</v>
      </c>
      <c r="AF43" s="182"/>
      <c r="AG43" s="15"/>
      <c r="AH43" s="15"/>
    </row>
    <row r="44" spans="1:48" ht="18" customHeight="1" thickBot="1">
      <c r="A44" s="266">
        <v>13</v>
      </c>
      <c r="B44" s="266"/>
      <c r="C44" s="260"/>
      <c r="D44" s="177"/>
      <c r="E44" s="177"/>
      <c r="F44" s="177"/>
      <c r="G44" s="177"/>
      <c r="H44" s="177"/>
      <c r="I44" s="177"/>
      <c r="J44" s="177"/>
      <c r="K44" s="177"/>
      <c r="L44" s="206"/>
      <c r="M44" s="184"/>
      <c r="N44" s="177"/>
      <c r="O44" s="177"/>
      <c r="P44" s="177"/>
      <c r="Q44" s="177"/>
      <c r="R44" s="177"/>
      <c r="S44" s="177"/>
      <c r="T44" s="177"/>
      <c r="U44" s="177"/>
      <c r="V44" s="206"/>
      <c r="W44" s="179"/>
      <c r="X44" s="180"/>
      <c r="Y44" s="180"/>
      <c r="Z44" s="181" t="s">
        <v>2</v>
      </c>
      <c r="AA44" s="209"/>
      <c r="AB44" s="179"/>
      <c r="AC44" s="180"/>
      <c r="AD44" s="180"/>
      <c r="AE44" s="181" t="s">
        <v>9</v>
      </c>
      <c r="AF44" s="182"/>
      <c r="AG44" s="15"/>
      <c r="AH44" s="15"/>
      <c r="AJ44" s="248" t="s">
        <v>84</v>
      </c>
      <c r="AK44" s="248"/>
      <c r="AL44" s="254" t="s">
        <v>30</v>
      </c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</row>
    <row r="45" spans="1:48" ht="18" customHeight="1" thickBot="1">
      <c r="A45" s="266">
        <v>14</v>
      </c>
      <c r="B45" s="266"/>
      <c r="C45" s="260"/>
      <c r="D45" s="177"/>
      <c r="E45" s="177"/>
      <c r="F45" s="177"/>
      <c r="G45" s="177"/>
      <c r="H45" s="177"/>
      <c r="I45" s="177"/>
      <c r="J45" s="177"/>
      <c r="K45" s="177"/>
      <c r="L45" s="206"/>
      <c r="M45" s="184"/>
      <c r="N45" s="177"/>
      <c r="O45" s="177"/>
      <c r="P45" s="177"/>
      <c r="Q45" s="177"/>
      <c r="R45" s="177"/>
      <c r="S45" s="177"/>
      <c r="T45" s="177"/>
      <c r="U45" s="177"/>
      <c r="V45" s="206"/>
      <c r="W45" s="179"/>
      <c r="X45" s="180"/>
      <c r="Y45" s="180"/>
      <c r="Z45" s="181" t="s">
        <v>2</v>
      </c>
      <c r="AA45" s="209"/>
      <c r="AB45" s="179"/>
      <c r="AC45" s="180"/>
      <c r="AD45" s="180"/>
      <c r="AE45" s="181" t="s">
        <v>9</v>
      </c>
      <c r="AF45" s="182"/>
      <c r="AG45" s="15"/>
      <c r="AH45" s="15"/>
      <c r="AJ45" s="249">
        <v>40628</v>
      </c>
      <c r="AK45" s="250"/>
      <c r="AL45" s="250"/>
      <c r="AM45" s="250"/>
      <c r="AN45" s="251"/>
      <c r="AO45" s="252"/>
      <c r="AP45" s="253"/>
      <c r="AQ45" s="253"/>
      <c r="AR45" s="253"/>
      <c r="AS45" s="253"/>
      <c r="AT45" s="253"/>
      <c r="AU45" s="255" t="s">
        <v>12</v>
      </c>
      <c r="AV45" s="256"/>
    </row>
    <row r="46" spans="1:48" ht="18" customHeight="1" thickBot="1">
      <c r="A46" s="267">
        <v>15</v>
      </c>
      <c r="B46" s="267"/>
      <c r="C46" s="264"/>
      <c r="D46" s="264"/>
      <c r="E46" s="264"/>
      <c r="F46" s="264"/>
      <c r="G46" s="264"/>
      <c r="H46" s="264"/>
      <c r="I46" s="264"/>
      <c r="J46" s="264"/>
      <c r="K46" s="264"/>
      <c r="L46" s="265"/>
      <c r="M46" s="261"/>
      <c r="N46" s="262"/>
      <c r="O46" s="262"/>
      <c r="P46" s="262"/>
      <c r="Q46" s="262"/>
      <c r="R46" s="262"/>
      <c r="S46" s="262"/>
      <c r="T46" s="262"/>
      <c r="U46" s="262"/>
      <c r="V46" s="263"/>
      <c r="W46" s="244"/>
      <c r="X46" s="245"/>
      <c r="Y46" s="245"/>
      <c r="Z46" s="246" t="s">
        <v>2</v>
      </c>
      <c r="AA46" s="186"/>
      <c r="AB46" s="244"/>
      <c r="AC46" s="245"/>
      <c r="AD46" s="245"/>
      <c r="AE46" s="246" t="s">
        <v>9</v>
      </c>
      <c r="AF46" s="247"/>
      <c r="AG46" s="15"/>
      <c r="AH46" s="15"/>
      <c r="AJ46" s="249">
        <v>40629</v>
      </c>
      <c r="AK46" s="250"/>
      <c r="AL46" s="250"/>
      <c r="AM46" s="250"/>
      <c r="AN46" s="251"/>
      <c r="AO46" s="252"/>
      <c r="AP46" s="253"/>
      <c r="AQ46" s="253"/>
      <c r="AR46" s="253"/>
      <c r="AS46" s="253"/>
      <c r="AT46" s="253"/>
      <c r="AU46" s="255" t="s">
        <v>12</v>
      </c>
      <c r="AV46" s="256"/>
    </row>
    <row r="47" spans="1:34" ht="18" customHeight="1">
      <c r="A47" s="248" t="s">
        <v>25</v>
      </c>
      <c r="B47" s="248"/>
      <c r="C47" s="259" t="s">
        <v>121</v>
      </c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42"/>
      <c r="X47" s="242"/>
      <c r="Y47" s="242"/>
      <c r="Z47" s="242"/>
      <c r="AA47" s="242"/>
      <c r="AB47" s="242"/>
      <c r="AC47" s="242"/>
      <c r="AD47" s="242"/>
      <c r="AE47" s="243"/>
      <c r="AF47" s="243"/>
      <c r="AG47" s="15"/>
      <c r="AH47" s="15"/>
    </row>
    <row r="48" spans="1:34" ht="18" customHeight="1" thickBot="1">
      <c r="A48" s="243"/>
      <c r="B48" s="243"/>
      <c r="C48" s="259" t="s">
        <v>124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 t="s">
        <v>123</v>
      </c>
      <c r="N48" s="259"/>
      <c r="O48" s="259"/>
      <c r="P48" s="259"/>
      <c r="Q48" s="259"/>
      <c r="R48" s="259"/>
      <c r="S48" s="259"/>
      <c r="T48" s="259"/>
      <c r="U48" s="259"/>
      <c r="V48" s="259"/>
      <c r="W48" s="242"/>
      <c r="X48" s="242"/>
      <c r="Y48" s="242"/>
      <c r="Z48" s="242"/>
      <c r="AA48" s="242"/>
      <c r="AB48" s="242"/>
      <c r="AC48" s="242"/>
      <c r="AD48" s="242"/>
      <c r="AE48" s="243"/>
      <c r="AF48" s="243"/>
      <c r="AG48" s="15"/>
      <c r="AH48" s="15"/>
    </row>
    <row r="49" spans="1:34" ht="18" customHeight="1">
      <c r="A49" s="221"/>
      <c r="B49" s="222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7"/>
      <c r="AG49" s="15"/>
      <c r="AH49" s="15"/>
    </row>
    <row r="50" spans="1:22" ht="18" customHeight="1" thickBot="1">
      <c r="A50" s="355"/>
      <c r="B50" s="356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8"/>
    </row>
    <row r="51" ht="18" customHeight="1"/>
    <row r="52" ht="15" customHeight="1"/>
    <row r="53" ht="15" customHeight="1"/>
    <row r="54" ht="15" customHeight="1">
      <c r="AJ54" s="17"/>
    </row>
    <row r="55" ht="15" customHeight="1"/>
    <row r="56" ht="15" customHeight="1"/>
    <row r="57" ht="15" customHeight="1"/>
    <row r="58" ht="15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</sheetData>
  <sheetProtection/>
  <mergeCells count="217">
    <mergeCell ref="A50:B50"/>
    <mergeCell ref="C50:L50"/>
    <mergeCell ref="M50:V50"/>
    <mergeCell ref="V31:AH31"/>
    <mergeCell ref="V32:AH32"/>
    <mergeCell ref="A49:B49"/>
    <mergeCell ref="C35:L35"/>
    <mergeCell ref="A44:B44"/>
    <mergeCell ref="A39:B39"/>
    <mergeCell ref="C34:L34"/>
    <mergeCell ref="AJ23:AN23"/>
    <mergeCell ref="C17:M17"/>
    <mergeCell ref="AZ17:BL28"/>
    <mergeCell ref="H22:U22"/>
    <mergeCell ref="AO23:AV23"/>
    <mergeCell ref="A18:P18"/>
    <mergeCell ref="Q25:AH25"/>
    <mergeCell ref="C28:M28"/>
    <mergeCell ref="Q18:AG18"/>
    <mergeCell ref="A24:P24"/>
    <mergeCell ref="V22:AH22"/>
    <mergeCell ref="V23:AH23"/>
    <mergeCell ref="C49:L49"/>
    <mergeCell ref="M49:V49"/>
    <mergeCell ref="E23:Q23"/>
    <mergeCell ref="R23:U23"/>
    <mergeCell ref="V30:AH30"/>
    <mergeCell ref="H31:U31"/>
    <mergeCell ref="A25:P25"/>
    <mergeCell ref="H30:U30"/>
    <mergeCell ref="AL37:AN37"/>
    <mergeCell ref="AJ37:AK37"/>
    <mergeCell ref="AU31:AV31"/>
    <mergeCell ref="AP30:AQ30"/>
    <mergeCell ref="AP31:AQ31"/>
    <mergeCell ref="AM32:AO32"/>
    <mergeCell ref="AM33:AO33"/>
    <mergeCell ref="AM35:AO35"/>
    <mergeCell ref="AP32:AQ32"/>
    <mergeCell ref="AP33:AQ33"/>
    <mergeCell ref="AM29:AQ29"/>
    <mergeCell ref="AM30:AO30"/>
    <mergeCell ref="AU30:AV30"/>
    <mergeCell ref="AJ22:AN22"/>
    <mergeCell ref="AR29:AV29"/>
    <mergeCell ref="AR30:AT30"/>
    <mergeCell ref="AO22:AV22"/>
    <mergeCell ref="AJ28:AK28"/>
    <mergeCell ref="AJ29:AL29"/>
    <mergeCell ref="AL28:AV28"/>
    <mergeCell ref="A10:B10"/>
    <mergeCell ref="A1:AV1"/>
    <mergeCell ref="A3:B3"/>
    <mergeCell ref="A4:B4"/>
    <mergeCell ref="A7:B7"/>
    <mergeCell ref="A8:B8"/>
    <mergeCell ref="C13:BL14"/>
    <mergeCell ref="A13:B13"/>
    <mergeCell ref="A17:B17"/>
    <mergeCell ref="W26:X26"/>
    <mergeCell ref="A20:B20"/>
    <mergeCell ref="C20:M20"/>
    <mergeCell ref="Q24:AH24"/>
    <mergeCell ref="H21:U21"/>
    <mergeCell ref="A23:D23"/>
    <mergeCell ref="C15:BL15"/>
    <mergeCell ref="AH18:AS18"/>
    <mergeCell ref="V21:AH21"/>
    <mergeCell ref="A21:G22"/>
    <mergeCell ref="A38:B38"/>
    <mergeCell ref="A30:G30"/>
    <mergeCell ref="A31:G31"/>
    <mergeCell ref="C36:L36"/>
    <mergeCell ref="A34:B34"/>
    <mergeCell ref="A35:B35"/>
    <mergeCell ref="A32:G32"/>
    <mergeCell ref="AG26:AH26"/>
    <mergeCell ref="T26:V26"/>
    <mergeCell ref="Y26:AA26"/>
    <mergeCell ref="V29:AH29"/>
    <mergeCell ref="AD26:AF26"/>
    <mergeCell ref="H29:U29"/>
    <mergeCell ref="A37:B37"/>
    <mergeCell ref="H32:U32"/>
    <mergeCell ref="A29:G29"/>
    <mergeCell ref="A26:P26"/>
    <mergeCell ref="A28:B28"/>
    <mergeCell ref="Q26:S26"/>
    <mergeCell ref="A33:B33"/>
    <mergeCell ref="C33:M33"/>
    <mergeCell ref="A36:B36"/>
    <mergeCell ref="C37:L37"/>
    <mergeCell ref="A46:B46"/>
    <mergeCell ref="A40:B40"/>
    <mergeCell ref="A41:B41"/>
    <mergeCell ref="A42:B42"/>
    <mergeCell ref="A43:B43"/>
    <mergeCell ref="M39:V39"/>
    <mergeCell ref="M40:V40"/>
    <mergeCell ref="A47:B47"/>
    <mergeCell ref="A48:B48"/>
    <mergeCell ref="C46:L46"/>
    <mergeCell ref="C48:L48"/>
    <mergeCell ref="M41:V41"/>
    <mergeCell ref="M42:V42"/>
    <mergeCell ref="M43:V43"/>
    <mergeCell ref="A45:B45"/>
    <mergeCell ref="C38:L38"/>
    <mergeCell ref="C39:L39"/>
    <mergeCell ref="C40:L40"/>
    <mergeCell ref="C45:L45"/>
    <mergeCell ref="C41:L41"/>
    <mergeCell ref="C42:L42"/>
    <mergeCell ref="C43:L43"/>
    <mergeCell ref="C47:L47"/>
    <mergeCell ref="M44:V44"/>
    <mergeCell ref="C44:L44"/>
    <mergeCell ref="M47:V47"/>
    <mergeCell ref="M45:V45"/>
    <mergeCell ref="M46:V46"/>
    <mergeCell ref="M48:V48"/>
    <mergeCell ref="W39:Y39"/>
    <mergeCell ref="W40:Y40"/>
    <mergeCell ref="W41:Y41"/>
    <mergeCell ref="W42:Y42"/>
    <mergeCell ref="W43:Y43"/>
    <mergeCell ref="W44:Y44"/>
    <mergeCell ref="W45:Y45"/>
    <mergeCell ref="W46:Y46"/>
    <mergeCell ref="W47:Y47"/>
    <mergeCell ref="W48:Y4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AB34:AF34"/>
    <mergeCell ref="AB35:AD35"/>
    <mergeCell ref="AE35:AF35"/>
    <mergeCell ref="AB36:AD36"/>
    <mergeCell ref="AE36:AF36"/>
    <mergeCell ref="AB37:AD37"/>
    <mergeCell ref="AE37:AF37"/>
    <mergeCell ref="AB39:AD39"/>
    <mergeCell ref="AB45:AD45"/>
    <mergeCell ref="AE45:AF45"/>
    <mergeCell ref="AB42:AD42"/>
    <mergeCell ref="AE42:AF42"/>
    <mergeCell ref="AB43:AD43"/>
    <mergeCell ref="AE43:AF43"/>
    <mergeCell ref="AB44:AD44"/>
    <mergeCell ref="AE44:AF44"/>
    <mergeCell ref="AJ44:AK44"/>
    <mergeCell ref="AJ46:AN46"/>
    <mergeCell ref="AO45:AT45"/>
    <mergeCell ref="AO46:AT46"/>
    <mergeCell ref="AL44:AV44"/>
    <mergeCell ref="AU45:AV45"/>
    <mergeCell ref="AU46:AV46"/>
    <mergeCell ref="AJ45:AN45"/>
    <mergeCell ref="AB48:AD48"/>
    <mergeCell ref="AE48:AF48"/>
    <mergeCell ref="AB46:AD46"/>
    <mergeCell ref="AE46:AF46"/>
    <mergeCell ref="AB47:AD47"/>
    <mergeCell ref="AE47:AF47"/>
    <mergeCell ref="AJ40:AV40"/>
    <mergeCell ref="AJ36:AV36"/>
    <mergeCell ref="AP34:AQ34"/>
    <mergeCell ref="AP35:AQ35"/>
    <mergeCell ref="AT37:AV37"/>
    <mergeCell ref="AU35:AV35"/>
    <mergeCell ref="AU34:AV34"/>
    <mergeCell ref="AQ37:AS37"/>
    <mergeCell ref="AJ39:AV39"/>
    <mergeCell ref="AJ38:AV38"/>
    <mergeCell ref="Z38:AA38"/>
    <mergeCell ref="M34:V34"/>
    <mergeCell ref="M35:V35"/>
    <mergeCell ref="M36:V36"/>
    <mergeCell ref="W34:AA34"/>
    <mergeCell ref="W35:Y35"/>
    <mergeCell ref="W36:Y36"/>
    <mergeCell ref="Z37:AA37"/>
    <mergeCell ref="AE39:AF39"/>
    <mergeCell ref="AB26:AC26"/>
    <mergeCell ref="W38:Y38"/>
    <mergeCell ref="M37:V37"/>
    <mergeCell ref="M38:V38"/>
    <mergeCell ref="W37:Y37"/>
    <mergeCell ref="Z35:AA35"/>
    <mergeCell ref="Z36:AA36"/>
    <mergeCell ref="AB38:AD38"/>
    <mergeCell ref="AE38:AF38"/>
    <mergeCell ref="AB40:AD40"/>
    <mergeCell ref="AE40:AF40"/>
    <mergeCell ref="AB41:AD41"/>
    <mergeCell ref="AE41:AF41"/>
    <mergeCell ref="AM31:AO31"/>
    <mergeCell ref="AJ41:AV42"/>
    <mergeCell ref="AR31:AT31"/>
    <mergeCell ref="AR32:AT32"/>
    <mergeCell ref="AR33:AT33"/>
    <mergeCell ref="AJ30:AK31"/>
    <mergeCell ref="AO37:AP37"/>
    <mergeCell ref="AR34:AT34"/>
    <mergeCell ref="AU32:AV32"/>
    <mergeCell ref="AU33:AV33"/>
    <mergeCell ref="AJ34:AK35"/>
    <mergeCell ref="AJ32:AK33"/>
    <mergeCell ref="AM34:AO34"/>
    <mergeCell ref="AR35:AT35"/>
  </mergeCells>
  <dataValidations count="3">
    <dataValidation type="list" allowBlank="1" showInputMessage="1" showErrorMessage="1" sqref="Q18:AG18">
      <formula1>$AW$19:$AW$21</formula1>
    </dataValidation>
    <dataValidation type="list" allowBlank="1" showInputMessage="1" showErrorMessage="1" sqref="AO23:AV23 AO22:AV22">
      <formula1>"選択する,Aランク,Bランク,Cランク,Ｄランク"</formula1>
    </dataValidation>
    <dataValidation type="list" allowBlank="1" showInputMessage="1" showErrorMessage="1" sqref="AJ39:AV39">
      <formula1>"選択する,ＪＲ,高速バス,乗用車,貸切バス"</formula1>
    </dataValidation>
  </dataValidations>
  <printOptions/>
  <pageMargins left="0.5905511811023623" right="0.41" top="0.2755905511811024" bottom="0.2755905511811024" header="0.5118110236220472" footer="0.5118110236220472"/>
  <pageSetup horizontalDpi="600" verticalDpi="600" orientation="portrait" paperSize="13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E6" sqref="BE6"/>
    </sheetView>
  </sheetViews>
  <sheetFormatPr defaultColWidth="9.00390625" defaultRowHeight="13.5"/>
  <cols>
    <col min="1" max="1" width="8.50390625" style="0" customWidth="1"/>
    <col min="2" max="2" width="34.625" style="0" customWidth="1"/>
    <col min="3" max="3" width="7.625" style="0" customWidth="1"/>
    <col min="4" max="4" width="4.625" style="0" customWidth="1"/>
    <col min="5" max="5" width="12.625" style="0" customWidth="1"/>
    <col min="6" max="6" width="4.625" style="0" customWidth="1"/>
    <col min="7" max="7" width="0" style="0" hidden="1" customWidth="1"/>
    <col min="8" max="8" width="13.75390625" style="0" customWidth="1"/>
  </cols>
  <sheetData>
    <row r="1" spans="1:6" ht="39" customHeight="1" thickBot="1">
      <c r="A1" s="369" t="s">
        <v>133</v>
      </c>
      <c r="B1" s="370"/>
      <c r="C1" s="370"/>
      <c r="D1" s="370"/>
      <c r="E1" s="370"/>
      <c r="F1" s="370"/>
    </row>
    <row r="2" spans="1:6" ht="24" customHeight="1" thickBot="1">
      <c r="A2" s="2" t="s">
        <v>109</v>
      </c>
      <c r="B2" s="38">
        <f>IF('基本票'!AH18="","",'基本票'!AH18)</f>
      </c>
      <c r="C2" s="371" t="s">
        <v>47</v>
      </c>
      <c r="D2" s="372"/>
      <c r="E2" s="3"/>
      <c r="F2" s="3"/>
    </row>
    <row r="3" spans="1:6" ht="24" customHeight="1" thickBot="1">
      <c r="A3" s="5" t="s">
        <v>6</v>
      </c>
      <c r="B3" s="373">
        <f>IF('基本票'!Q18="選択する","",'基本票'!Q18)</f>
      </c>
      <c r="C3" s="374"/>
      <c r="D3" s="375"/>
      <c r="E3" s="4"/>
      <c r="F3" s="4"/>
    </row>
    <row r="4" spans="1:6" ht="24" customHeight="1" thickBot="1">
      <c r="A4" s="41"/>
      <c r="B4" s="102"/>
      <c r="C4" s="103"/>
      <c r="D4" s="103"/>
      <c r="E4" s="4"/>
      <c r="F4" s="4"/>
    </row>
    <row r="5" spans="1:8" ht="17.25" customHeight="1" thickBot="1">
      <c r="A5" s="104"/>
      <c r="B5" s="380" t="s">
        <v>108</v>
      </c>
      <c r="C5" s="381"/>
      <c r="D5" s="378" t="s">
        <v>64</v>
      </c>
      <c r="E5" s="272"/>
      <c r="F5" s="272"/>
      <c r="G5" s="272"/>
      <c r="H5" s="379"/>
    </row>
    <row r="6" spans="1:8" ht="24" customHeight="1">
      <c r="A6" s="6" t="s">
        <v>5</v>
      </c>
      <c r="B6" s="387">
        <f>IF('基本票'!H30="","",'基本票'!H30)</f>
      </c>
      <c r="C6" s="362"/>
      <c r="D6" s="361">
        <f>IF('基本票'!V30="","",'基本票'!V30)</f>
      </c>
      <c r="E6" s="362"/>
      <c r="F6" s="362"/>
      <c r="G6" s="362"/>
      <c r="H6" s="363"/>
    </row>
    <row r="7" spans="1:8" ht="24" customHeight="1">
      <c r="A7" s="7" t="s">
        <v>7</v>
      </c>
      <c r="B7" s="364">
        <f>IF('基本票'!H31="","",'基本票'!H31)</f>
      </c>
      <c r="C7" s="365"/>
      <c r="D7" s="366">
        <f>IF('基本票'!V31="","",'基本票'!V31)</f>
      </c>
      <c r="E7" s="367"/>
      <c r="F7" s="367"/>
      <c r="G7" s="367"/>
      <c r="H7" s="368"/>
    </row>
    <row r="8" spans="1:8" ht="24" customHeight="1" thickBot="1">
      <c r="A8" s="8" t="s">
        <v>8</v>
      </c>
      <c r="B8" s="382">
        <f>IF('基本票'!H32="","",'基本票'!H32)</f>
      </c>
      <c r="C8" s="383"/>
      <c r="D8" s="384">
        <f>IF('基本票'!V32="","",'基本票'!V32)</f>
      </c>
      <c r="E8" s="385"/>
      <c r="F8" s="385"/>
      <c r="G8" s="385"/>
      <c r="H8" s="386"/>
    </row>
    <row r="9" spans="1:8" ht="24" customHeight="1" thickBot="1">
      <c r="A9" s="5" t="s">
        <v>0</v>
      </c>
      <c r="B9" s="105" t="s">
        <v>1</v>
      </c>
      <c r="C9" s="376" t="s">
        <v>3</v>
      </c>
      <c r="D9" s="376"/>
      <c r="E9" s="376" t="s">
        <v>4</v>
      </c>
      <c r="F9" s="377"/>
      <c r="H9" s="106" t="s">
        <v>65</v>
      </c>
    </row>
    <row r="10" spans="1:8" ht="24" customHeight="1">
      <c r="A10" s="9">
        <v>4</v>
      </c>
      <c r="B10" s="21">
        <f>IF('基本票'!C35="","",'基本票'!C35)</f>
      </c>
      <c r="C10" s="23">
        <f>IF('基本票'!W35="","",'基本票'!W35)</f>
      </c>
      <c r="D10" s="10" t="s">
        <v>2</v>
      </c>
      <c r="E10" s="25">
        <f>IF('基本票'!AB35="","",'基本票'!AB35)</f>
      </c>
      <c r="F10" s="10" t="s">
        <v>9</v>
      </c>
      <c r="H10" s="50">
        <f>IF('基本票'!M35="","",'基本票'!M35)</f>
      </c>
    </row>
    <row r="11" spans="1:8" ht="24" customHeight="1">
      <c r="A11" s="11">
        <v>5</v>
      </c>
      <c r="B11" s="22">
        <f>IF('基本票'!C36="","",'基本票'!C36)</f>
      </c>
      <c r="C11" s="24">
        <f>IF('基本票'!W36="","",'基本票'!W36)</f>
      </c>
      <c r="D11" s="12" t="s">
        <v>2</v>
      </c>
      <c r="E11" s="26">
        <f>IF('基本票'!AB36="","",'基本票'!AB36)</f>
      </c>
      <c r="F11" s="12" t="s">
        <v>9</v>
      </c>
      <c r="H11" s="51">
        <f>IF('基本票'!M36="","",'基本票'!M36)</f>
      </c>
    </row>
    <row r="12" spans="1:8" ht="24" customHeight="1">
      <c r="A12" s="11">
        <v>6</v>
      </c>
      <c r="B12" s="22">
        <f>IF('基本票'!C37="","",'基本票'!C37)</f>
      </c>
      <c r="C12" s="24">
        <f>IF('基本票'!W37="","",'基本票'!W37)</f>
      </c>
      <c r="D12" s="12" t="s">
        <v>2</v>
      </c>
      <c r="E12" s="26">
        <f>IF('基本票'!AB37="","",'基本票'!AB37)</f>
      </c>
      <c r="F12" s="12" t="s">
        <v>9</v>
      </c>
      <c r="H12" s="51">
        <f>IF('基本票'!M37="","",'基本票'!M37)</f>
      </c>
    </row>
    <row r="13" spans="1:8" ht="24" customHeight="1">
      <c r="A13" s="11">
        <v>7</v>
      </c>
      <c r="B13" s="22">
        <f>IF('基本票'!C38="","",'基本票'!C38)</f>
      </c>
      <c r="C13" s="24">
        <f>IF('基本票'!W38="","",'基本票'!W38)</f>
      </c>
      <c r="D13" s="12" t="s">
        <v>2</v>
      </c>
      <c r="E13" s="26">
        <f>IF('基本票'!AB38="","",'基本票'!AB38)</f>
      </c>
      <c r="F13" s="12" t="s">
        <v>9</v>
      </c>
      <c r="H13" s="51">
        <f>IF('基本票'!M38="","",'基本票'!M38)</f>
      </c>
    </row>
    <row r="14" spans="1:8" ht="24" customHeight="1">
      <c r="A14" s="11">
        <v>8</v>
      </c>
      <c r="B14" s="22">
        <f>IF('基本票'!C39="","",'基本票'!C39)</f>
      </c>
      <c r="C14" s="24">
        <f>IF('基本票'!W39="","",'基本票'!W39)</f>
      </c>
      <c r="D14" s="12" t="s">
        <v>2</v>
      </c>
      <c r="E14" s="26">
        <f>IF('基本票'!AB39="","",'基本票'!AB39)</f>
      </c>
      <c r="F14" s="12" t="s">
        <v>9</v>
      </c>
      <c r="H14" s="51">
        <f>IF('基本票'!M39="","",'基本票'!M39)</f>
      </c>
    </row>
    <row r="15" spans="1:8" ht="24" customHeight="1">
      <c r="A15" s="11">
        <v>9</v>
      </c>
      <c r="B15" s="22">
        <f>IF('基本票'!C40="","",'基本票'!C40)</f>
      </c>
      <c r="C15" s="24">
        <f>IF('基本票'!W40="","",'基本票'!W40)</f>
      </c>
      <c r="D15" s="12" t="s">
        <v>2</v>
      </c>
      <c r="E15" s="26">
        <f>IF('基本票'!AB40="","",'基本票'!AB40)</f>
      </c>
      <c r="F15" s="12" t="s">
        <v>9</v>
      </c>
      <c r="H15" s="51">
        <f>IF('基本票'!M40="","",'基本票'!M40)</f>
      </c>
    </row>
    <row r="16" spans="1:8" ht="24" customHeight="1">
      <c r="A16" s="11">
        <v>10</v>
      </c>
      <c r="B16" s="22">
        <f>IF('基本票'!C41="","",'基本票'!C41)</f>
      </c>
      <c r="C16" s="24">
        <f>IF('基本票'!W41="","",'基本票'!W41)</f>
      </c>
      <c r="D16" s="12" t="s">
        <v>2</v>
      </c>
      <c r="E16" s="26">
        <f>IF('基本票'!AB41="","",'基本票'!AB41)</f>
      </c>
      <c r="F16" s="12" t="s">
        <v>9</v>
      </c>
      <c r="H16" s="51">
        <f>IF('基本票'!M41="","",'基本票'!M41)</f>
      </c>
    </row>
    <row r="17" spans="1:8" ht="24" customHeight="1">
      <c r="A17" s="11">
        <v>11</v>
      </c>
      <c r="B17" s="22">
        <f>IF('基本票'!C42="","",'基本票'!C42)</f>
      </c>
      <c r="C17" s="24">
        <f>IF('基本票'!W42="","",'基本票'!W42)</f>
      </c>
      <c r="D17" s="12" t="s">
        <v>2</v>
      </c>
      <c r="E17" s="26">
        <f>IF('基本票'!AB42="","",'基本票'!AB42)</f>
      </c>
      <c r="F17" s="12" t="s">
        <v>9</v>
      </c>
      <c r="H17" s="51">
        <f>IF('基本票'!M42="","",'基本票'!M42)</f>
      </c>
    </row>
    <row r="18" spans="1:8" ht="24" customHeight="1">
      <c r="A18" s="11">
        <v>12</v>
      </c>
      <c r="B18" s="22">
        <f>IF('基本票'!C43="","",'基本票'!C43)</f>
      </c>
      <c r="C18" s="24">
        <f>IF('基本票'!W43="","",'基本票'!W43)</f>
      </c>
      <c r="D18" s="12" t="s">
        <v>2</v>
      </c>
      <c r="E18" s="26">
        <f>IF('基本票'!AB43="","",'基本票'!AB43)</f>
      </c>
      <c r="F18" s="12" t="s">
        <v>9</v>
      </c>
      <c r="H18" s="51">
        <f>IF('基本票'!M43="","",'基本票'!M43)</f>
      </c>
    </row>
    <row r="19" spans="1:8" ht="24" customHeight="1">
      <c r="A19" s="11">
        <v>13</v>
      </c>
      <c r="B19" s="22">
        <f>IF('基本票'!C44="","",'基本票'!C44)</f>
      </c>
      <c r="C19" s="24">
        <f>IF('基本票'!W44="","",'基本票'!W44)</f>
      </c>
      <c r="D19" s="12" t="s">
        <v>2</v>
      </c>
      <c r="E19" s="26">
        <f>IF('基本票'!AB44="","",'基本票'!AB44)</f>
      </c>
      <c r="F19" s="12" t="s">
        <v>9</v>
      </c>
      <c r="H19" s="51">
        <f>IF('基本票'!M44="","",'基本票'!M44)</f>
      </c>
    </row>
    <row r="20" spans="1:8" ht="24" customHeight="1">
      <c r="A20" s="11">
        <v>14</v>
      </c>
      <c r="B20" s="22">
        <f>IF('基本票'!C45="","",'基本票'!C45)</f>
      </c>
      <c r="C20" s="24">
        <f>IF('基本票'!W45="","",'基本票'!W45)</f>
      </c>
      <c r="D20" s="12" t="s">
        <v>2</v>
      </c>
      <c r="E20" s="26">
        <f>IF('基本票'!AB45="","",'基本票'!AB45)</f>
      </c>
      <c r="F20" s="12" t="s">
        <v>9</v>
      </c>
      <c r="H20" s="51">
        <f>IF('基本票'!M45="","",'基本票'!M45)</f>
      </c>
    </row>
    <row r="21" spans="1:8" ht="24" customHeight="1" thickBot="1">
      <c r="A21" s="118">
        <v>15</v>
      </c>
      <c r="B21" s="119">
        <f>IF('基本票'!C46="","",'基本票'!C46)</f>
      </c>
      <c r="C21" s="120">
        <f>IF('基本票'!W46="","",'基本票'!W46)</f>
      </c>
      <c r="D21" s="121" t="s">
        <v>2</v>
      </c>
      <c r="E21" s="122">
        <f>IF('基本票'!AB46="","",'基本票'!AB46)</f>
      </c>
      <c r="F21" s="121" t="s">
        <v>9</v>
      </c>
      <c r="H21" s="123">
        <f>IF('基本票'!M46="","",'基本票'!M46)</f>
      </c>
    </row>
    <row r="22" spans="1:8" ht="24" customHeight="1">
      <c r="A22" s="124"/>
      <c r="B22" s="125"/>
      <c r="C22" s="126"/>
      <c r="D22" s="124"/>
      <c r="E22" s="127"/>
      <c r="F22" s="124"/>
      <c r="G22" s="128"/>
      <c r="H22" s="117"/>
    </row>
    <row r="23" spans="1:8" ht="24" customHeight="1">
      <c r="A23" s="41"/>
      <c r="B23" s="129"/>
      <c r="C23" s="130"/>
      <c r="D23" s="41"/>
      <c r="E23" s="131"/>
      <c r="F23" s="41"/>
      <c r="G23" s="132"/>
      <c r="H23" s="78"/>
    </row>
    <row r="24" spans="1:8" ht="24" customHeight="1">
      <c r="A24" s="1" t="s">
        <v>75</v>
      </c>
      <c r="C24" s="130"/>
      <c r="D24" s="41"/>
      <c r="E24" s="131"/>
      <c r="F24" s="41"/>
      <c r="G24" s="132"/>
      <c r="H24" s="78"/>
    </row>
    <row r="25" spans="1:2" ht="21" customHeight="1">
      <c r="A25" s="133"/>
      <c r="B25" s="134"/>
    </row>
    <row r="27" ht="19.5" customHeight="1">
      <c r="A27" s="67" t="s">
        <v>118</v>
      </c>
    </row>
    <row r="28" ht="19.5" customHeight="1">
      <c r="A28" s="68" t="s">
        <v>74</v>
      </c>
    </row>
    <row r="29" ht="14.25">
      <c r="A29" s="69"/>
    </row>
    <row r="30" ht="19.5" customHeight="1">
      <c r="A30" s="70" t="s">
        <v>72</v>
      </c>
    </row>
    <row r="31" ht="19.5" customHeight="1">
      <c r="A31" s="70" t="s">
        <v>77</v>
      </c>
    </row>
    <row r="33" spans="1:2" ht="18.75">
      <c r="A33" s="108" t="s">
        <v>125</v>
      </c>
      <c r="B33" s="109"/>
    </row>
  </sheetData>
  <sheetProtection/>
  <mergeCells count="13">
    <mergeCell ref="C9:D9"/>
    <mergeCell ref="E9:F9"/>
    <mergeCell ref="D5:H5"/>
    <mergeCell ref="B5:C5"/>
    <mergeCell ref="B8:C8"/>
    <mergeCell ref="D8:H8"/>
    <mergeCell ref="B6:C6"/>
    <mergeCell ref="D6:H6"/>
    <mergeCell ref="B7:C7"/>
    <mergeCell ref="D7:H7"/>
    <mergeCell ref="A1:F1"/>
    <mergeCell ref="C2:D2"/>
    <mergeCell ref="B3:D3"/>
  </mergeCells>
  <printOptions/>
  <pageMargins left="0.47" right="0.27" top="0.5905511811023623" bottom="0.5905511811023623" header="0.5118110236220472" footer="0.5118110236220472"/>
  <pageSetup horizontalDpi="600" verticalDpi="600" orientation="portrait" paperSize="13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6" sqref="B6:H6"/>
    </sheetView>
  </sheetViews>
  <sheetFormatPr defaultColWidth="9.00390625" defaultRowHeight="13.5"/>
  <cols>
    <col min="1" max="1" width="10.625" style="0" customWidth="1"/>
    <col min="2" max="7" width="8.125" style="0" customWidth="1"/>
    <col min="8" max="8" width="7.625" style="0" customWidth="1"/>
    <col min="9" max="9" width="2.00390625" style="0" customWidth="1"/>
    <col min="10" max="10" width="12.625" style="0" customWidth="1"/>
    <col min="11" max="11" width="0" style="0" hidden="1" customWidth="1"/>
  </cols>
  <sheetData>
    <row r="1" spans="1:10" ht="36" customHeight="1" thickBot="1">
      <c r="A1" s="409" t="s">
        <v>134</v>
      </c>
      <c r="B1" s="281"/>
      <c r="C1" s="281"/>
      <c r="D1" s="281"/>
      <c r="E1" s="281"/>
      <c r="F1" s="281"/>
      <c r="G1" s="281"/>
      <c r="H1" s="281"/>
      <c r="I1" s="78"/>
      <c r="J1" s="39"/>
    </row>
    <row r="2" spans="1:10" ht="29.25" customHeight="1">
      <c r="A2" s="101" t="s">
        <v>109</v>
      </c>
      <c r="B2" s="410">
        <f>IF('参加申込書'!B2="","",'参加申込書'!B2)</f>
      </c>
      <c r="C2" s="320"/>
      <c r="D2" s="320"/>
      <c r="E2" s="320"/>
      <c r="F2" s="320"/>
      <c r="G2" s="320"/>
      <c r="H2" s="411"/>
      <c r="I2" s="78"/>
      <c r="J2" s="3"/>
    </row>
    <row r="3" spans="1:10" ht="25.5" customHeight="1">
      <c r="A3" s="112" t="s">
        <v>6</v>
      </c>
      <c r="B3" s="412">
        <f>IF('参加申込書'!B3="選択する","",'参加申込書'!B3)</f>
      </c>
      <c r="C3" s="290"/>
      <c r="D3" s="290"/>
      <c r="E3" s="290"/>
      <c r="F3" s="290"/>
      <c r="G3" s="290"/>
      <c r="H3" s="413"/>
      <c r="I3" s="80"/>
      <c r="J3" s="4"/>
    </row>
    <row r="4" spans="1:9" ht="25.5" customHeight="1">
      <c r="A4" s="111" t="s">
        <v>10</v>
      </c>
      <c r="B4" s="406">
        <f>IF('基本票'!H22="","",'基本票'!H22)</f>
      </c>
      <c r="C4" s="301"/>
      <c r="D4" s="301"/>
      <c r="E4" s="48" t="s">
        <v>64</v>
      </c>
      <c r="F4" s="407">
        <f>IF('基本票'!V22="","",'基本票'!V22)</f>
      </c>
      <c r="G4" s="407"/>
      <c r="H4" s="408"/>
      <c r="I4" s="80"/>
    </row>
    <row r="5" spans="1:9" ht="25.5" customHeight="1">
      <c r="A5" s="111" t="s">
        <v>111</v>
      </c>
      <c r="B5" s="406">
        <f>IF('基本票'!E23="","",'基本票'!E23)</f>
      </c>
      <c r="C5" s="301"/>
      <c r="D5" s="301"/>
      <c r="E5" s="48" t="s">
        <v>112</v>
      </c>
      <c r="F5" s="301">
        <f>IF('基本票'!V23="","",'基本票'!V23)</f>
      </c>
      <c r="G5" s="301"/>
      <c r="H5" s="302"/>
      <c r="I5" s="80"/>
    </row>
    <row r="6" spans="1:9" ht="25.5" customHeight="1" thickBot="1">
      <c r="A6" s="110" t="s">
        <v>11</v>
      </c>
      <c r="B6" s="400">
        <f>IF('基本票'!Q24="","",'基本票'!Q24)</f>
      </c>
      <c r="C6" s="281"/>
      <c r="D6" s="281"/>
      <c r="E6" s="281"/>
      <c r="F6" s="281"/>
      <c r="G6" s="281"/>
      <c r="H6" s="401"/>
      <c r="I6" s="80"/>
    </row>
    <row r="7" spans="1:9" ht="13.5" customHeight="1">
      <c r="A7" s="41"/>
      <c r="B7" s="42"/>
      <c r="C7" s="42"/>
      <c r="D7" s="42"/>
      <c r="E7" s="42"/>
      <c r="F7" s="42"/>
      <c r="G7" s="42"/>
      <c r="H7" s="43"/>
      <c r="I7" s="43"/>
    </row>
    <row r="8" spans="1:9" ht="21.75" customHeight="1" thickBot="1">
      <c r="A8" s="84" t="s">
        <v>60</v>
      </c>
      <c r="I8" s="43"/>
    </row>
    <row r="9" spans="1:9" ht="25.5" customHeight="1" thickTop="1">
      <c r="A9" s="44"/>
      <c r="B9" s="404" t="s">
        <v>61</v>
      </c>
      <c r="C9" s="405"/>
      <c r="D9" s="404" t="s">
        <v>57</v>
      </c>
      <c r="E9" s="405"/>
      <c r="F9" s="404" t="s">
        <v>62</v>
      </c>
      <c r="G9" s="405"/>
      <c r="H9" s="402" t="s">
        <v>63</v>
      </c>
      <c r="I9" s="43"/>
    </row>
    <row r="10" spans="1:9" ht="25.5" customHeight="1" thickBot="1">
      <c r="A10" s="45"/>
      <c r="B10" s="48" t="s">
        <v>54</v>
      </c>
      <c r="C10" s="48" t="s">
        <v>55</v>
      </c>
      <c r="D10" s="48" t="s">
        <v>54</v>
      </c>
      <c r="E10" s="48" t="s">
        <v>55</v>
      </c>
      <c r="F10" s="48" t="s">
        <v>54</v>
      </c>
      <c r="G10" s="48" t="s">
        <v>55</v>
      </c>
      <c r="H10" s="403"/>
      <c r="I10" s="43"/>
    </row>
    <row r="11" spans="1:9" ht="25.5" customHeight="1" thickBot="1">
      <c r="A11" s="13">
        <v>40627</v>
      </c>
      <c r="B11" s="95">
        <f>'基本票'!AM30</f>
        <v>0</v>
      </c>
      <c r="C11" s="95">
        <f>'基本票'!AM31</f>
        <v>0</v>
      </c>
      <c r="D11" s="95">
        <f>'基本票'!AM32</f>
        <v>0</v>
      </c>
      <c r="E11" s="95">
        <f>'基本票'!AM33</f>
        <v>0</v>
      </c>
      <c r="F11" s="95">
        <f>'基本票'!AM34</f>
        <v>0</v>
      </c>
      <c r="G11" s="96">
        <f>'基本票'!AM35</f>
        <v>0</v>
      </c>
      <c r="H11" s="97">
        <f>SUM(B11:G11)</f>
        <v>0</v>
      </c>
      <c r="I11" s="43"/>
    </row>
    <row r="12" spans="1:9" ht="25.5" customHeight="1" thickBot="1">
      <c r="A12" s="13">
        <v>40628</v>
      </c>
      <c r="B12" s="98">
        <f>'基本票'!AR30</f>
        <v>0</v>
      </c>
      <c r="C12" s="98">
        <f>'基本票'!AR31</f>
        <v>0</v>
      </c>
      <c r="D12" s="98">
        <f>'基本票'!AR32</f>
        <v>0</v>
      </c>
      <c r="E12" s="98">
        <f>'基本票'!AR33</f>
        <v>0</v>
      </c>
      <c r="F12" s="98">
        <f>'基本票'!AR34</f>
        <v>0</v>
      </c>
      <c r="G12" s="99">
        <f>'基本票'!AR35</f>
        <v>0</v>
      </c>
      <c r="H12" s="100">
        <f>SUM(B12:G12)</f>
        <v>0</v>
      </c>
      <c r="I12" s="43"/>
    </row>
    <row r="13" spans="1:9" ht="25.5" customHeight="1" thickBot="1">
      <c r="A13" s="391" t="s">
        <v>85</v>
      </c>
      <c r="B13" s="272"/>
      <c r="C13" s="399"/>
      <c r="D13" s="59" t="s">
        <v>126</v>
      </c>
      <c r="E13" s="88">
        <f>IF('基本票'!AL37="","",'基本票'!AL37)</f>
      </c>
      <c r="F13" s="59" t="s">
        <v>19</v>
      </c>
      <c r="G13" s="79">
        <f>IF('基本票'!AQ37="","",'基本票'!AQ37)</f>
      </c>
      <c r="H13" s="60" t="s">
        <v>86</v>
      </c>
      <c r="I13" s="43"/>
    </row>
    <row r="14" spans="1:9" ht="25.5" customHeight="1" thickBot="1">
      <c r="A14" s="391" t="s">
        <v>87</v>
      </c>
      <c r="B14" s="272"/>
      <c r="C14" s="272"/>
      <c r="D14" s="392">
        <f>IF('基本票'!AJ39="選択する","",'基本票'!AJ39)</f>
        <v>0</v>
      </c>
      <c r="E14" s="272"/>
      <c r="F14" s="272"/>
      <c r="G14" s="272"/>
      <c r="H14" s="379"/>
      <c r="I14" s="43"/>
    </row>
    <row r="15" spans="1:9" ht="25.5" customHeight="1" thickBot="1">
      <c r="A15" s="391" t="s">
        <v>89</v>
      </c>
      <c r="B15" s="272"/>
      <c r="C15" s="272"/>
      <c r="D15" s="272"/>
      <c r="E15" s="272"/>
      <c r="F15" s="272"/>
      <c r="G15" s="272"/>
      <c r="H15" s="379"/>
      <c r="I15" s="43"/>
    </row>
    <row r="16" spans="1:9" ht="24" customHeight="1">
      <c r="A16" s="393">
        <f>IF('基本票'!AJ41="","",'基本票'!AJ41)</f>
      </c>
      <c r="B16" s="394"/>
      <c r="C16" s="394"/>
      <c r="D16" s="394"/>
      <c r="E16" s="394"/>
      <c r="F16" s="394"/>
      <c r="G16" s="394"/>
      <c r="H16" s="395"/>
      <c r="I16" s="43"/>
    </row>
    <row r="17" spans="1:9" ht="24" customHeight="1" thickBot="1">
      <c r="A17" s="396"/>
      <c r="B17" s="397"/>
      <c r="C17" s="397"/>
      <c r="D17" s="397"/>
      <c r="E17" s="397"/>
      <c r="F17" s="397"/>
      <c r="G17" s="397"/>
      <c r="H17" s="398"/>
      <c r="I17" s="43"/>
    </row>
    <row r="18" spans="1:9" ht="14.25" customHeight="1">
      <c r="A18" s="41"/>
      <c r="B18" s="42"/>
      <c r="C18" s="42"/>
      <c r="D18" s="42"/>
      <c r="E18" s="42"/>
      <c r="F18" s="42"/>
      <c r="G18" s="42"/>
      <c r="H18" s="43"/>
      <c r="I18" s="43"/>
    </row>
    <row r="19" ht="20.25" customHeight="1" thickBot="1">
      <c r="A19" s="176" t="s">
        <v>172</v>
      </c>
    </row>
    <row r="20" spans="1:9" ht="30" customHeight="1" thickBot="1">
      <c r="A20" s="13">
        <f>'基本票'!AJ45</f>
        <v>40628</v>
      </c>
      <c r="B20" s="388">
        <f>IF('基本票'!AO45="","",'基本票'!AO45)</f>
      </c>
      <c r="C20" s="389"/>
      <c r="D20" s="389"/>
      <c r="E20" s="389"/>
      <c r="F20" s="389"/>
      <c r="G20" s="390"/>
      <c r="H20" s="61" t="s">
        <v>12</v>
      </c>
      <c r="I20" s="81"/>
    </row>
    <row r="21" spans="1:9" ht="30" customHeight="1" thickBot="1">
      <c r="A21" s="13">
        <f>'基本票'!AJ46</f>
        <v>40629</v>
      </c>
      <c r="B21" s="388">
        <f>IF('基本票'!AO46="","",'基本票'!AO46)</f>
      </c>
      <c r="C21" s="389"/>
      <c r="D21" s="389"/>
      <c r="E21" s="389"/>
      <c r="F21" s="389"/>
      <c r="G21" s="390"/>
      <c r="H21" s="61" t="s">
        <v>12</v>
      </c>
      <c r="I21" s="81"/>
    </row>
    <row r="22" ht="13.5">
      <c r="A22" t="s">
        <v>13</v>
      </c>
    </row>
    <row r="23" ht="13.5">
      <c r="A23" s="58" t="s">
        <v>102</v>
      </c>
    </row>
    <row r="25" spans="1:10" s="58" customFormat="1" ht="13.5">
      <c r="A25" s="66" t="s">
        <v>119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3.5">
      <c r="A26" s="65" t="s">
        <v>74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8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18" customHeight="1">
      <c r="A28" s="58" t="s">
        <v>72</v>
      </c>
    </row>
    <row r="29" ht="16.5" customHeight="1">
      <c r="A29" s="58" t="s">
        <v>73</v>
      </c>
    </row>
    <row r="30" ht="12.75" customHeight="1"/>
    <row r="31" spans="1:4" ht="18.75">
      <c r="A31" s="108" t="s">
        <v>125</v>
      </c>
      <c r="B31" s="113"/>
      <c r="C31" s="113"/>
      <c r="D31" s="113"/>
    </row>
  </sheetData>
  <sheetProtection/>
  <mergeCells count="19">
    <mergeCell ref="F5:H5"/>
    <mergeCell ref="B4:D4"/>
    <mergeCell ref="F4:H4"/>
    <mergeCell ref="A1:H1"/>
    <mergeCell ref="B2:H2"/>
    <mergeCell ref="B3:H3"/>
    <mergeCell ref="B5:D5"/>
    <mergeCell ref="A13:C13"/>
    <mergeCell ref="B6:H6"/>
    <mergeCell ref="H9:H10"/>
    <mergeCell ref="B9:C9"/>
    <mergeCell ref="D9:E9"/>
    <mergeCell ref="F9:G9"/>
    <mergeCell ref="B20:G20"/>
    <mergeCell ref="B21:G21"/>
    <mergeCell ref="A14:C14"/>
    <mergeCell ref="D14:H14"/>
    <mergeCell ref="A16:H17"/>
    <mergeCell ref="A15:H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selection activeCell="A1" sqref="A1"/>
    </sheetView>
  </sheetViews>
  <sheetFormatPr defaultColWidth="9.00390625" defaultRowHeight="13.5"/>
  <cols>
    <col min="1" max="1" width="11.125" style="142" customWidth="1"/>
    <col min="2" max="2" width="43.875" style="142" customWidth="1"/>
    <col min="3" max="3" width="11.75390625" style="142" customWidth="1"/>
    <col min="4" max="4" width="27.75390625" style="142" customWidth="1"/>
    <col min="5" max="16384" width="9.00390625" style="142" customWidth="1"/>
  </cols>
  <sheetData>
    <row r="1" ht="21" customHeight="1">
      <c r="A1" s="141" t="s">
        <v>136</v>
      </c>
    </row>
    <row r="2" ht="13.5">
      <c r="A2" s="143"/>
    </row>
    <row r="3" ht="13.5">
      <c r="A3" s="143" t="s">
        <v>164</v>
      </c>
    </row>
    <row r="4" ht="13.5">
      <c r="A4" s="143" t="s">
        <v>137</v>
      </c>
    </row>
    <row r="5" ht="13.5">
      <c r="A5" s="143"/>
    </row>
    <row r="6" ht="13.5">
      <c r="A6" s="143" t="s">
        <v>169</v>
      </c>
    </row>
    <row r="7" ht="13.5">
      <c r="A7" s="143" t="s">
        <v>138</v>
      </c>
    </row>
    <row r="8" ht="13.5">
      <c r="A8" s="143" t="s">
        <v>139</v>
      </c>
    </row>
    <row r="9" ht="13.5">
      <c r="A9" s="143"/>
    </row>
    <row r="10" ht="13.5">
      <c r="A10" s="143" t="s">
        <v>140</v>
      </c>
    </row>
    <row r="11" ht="13.5">
      <c r="A11" s="143" t="s">
        <v>141</v>
      </c>
    </row>
    <row r="12" ht="13.5">
      <c r="A12" s="143"/>
    </row>
    <row r="13" ht="14.25">
      <c r="A13" s="144" t="s">
        <v>142</v>
      </c>
    </row>
    <row r="14" ht="14.25" thickBot="1"/>
    <row r="15" spans="1:4" ht="42" customHeight="1" thickBot="1">
      <c r="A15" s="147" t="s">
        <v>143</v>
      </c>
      <c r="B15" s="148" t="s">
        <v>144</v>
      </c>
      <c r="C15" s="168" t="s">
        <v>145</v>
      </c>
      <c r="D15" s="155" t="s">
        <v>146</v>
      </c>
    </row>
    <row r="16" spans="1:4" ht="31.5" customHeight="1">
      <c r="A16" s="162" t="s">
        <v>165</v>
      </c>
      <c r="B16" s="149" t="s">
        <v>147</v>
      </c>
      <c r="C16" s="169">
        <v>8500</v>
      </c>
      <c r="D16" s="156" t="s">
        <v>158</v>
      </c>
    </row>
    <row r="17" spans="1:4" ht="31.5" customHeight="1" thickBot="1">
      <c r="A17" s="163" t="s">
        <v>165</v>
      </c>
      <c r="B17" s="150" t="s">
        <v>148</v>
      </c>
      <c r="C17" s="170">
        <v>8500</v>
      </c>
      <c r="D17" s="157" t="s">
        <v>149</v>
      </c>
    </row>
    <row r="18" spans="1:4" ht="31.5" customHeight="1">
      <c r="A18" s="162" t="s">
        <v>166</v>
      </c>
      <c r="B18" s="149" t="s">
        <v>150</v>
      </c>
      <c r="C18" s="169">
        <v>7500</v>
      </c>
      <c r="D18" s="156" t="s">
        <v>159</v>
      </c>
    </row>
    <row r="19" spans="1:4" ht="31.5" customHeight="1" thickBot="1">
      <c r="A19" s="163" t="s">
        <v>166</v>
      </c>
      <c r="B19" s="151" t="s">
        <v>151</v>
      </c>
      <c r="C19" s="170">
        <v>7500</v>
      </c>
      <c r="D19" s="157" t="s">
        <v>160</v>
      </c>
    </row>
    <row r="20" spans="1:4" ht="31.5" customHeight="1">
      <c r="A20" s="164" t="s">
        <v>167</v>
      </c>
      <c r="B20" s="152" t="s">
        <v>152</v>
      </c>
      <c r="C20" s="171">
        <v>7000</v>
      </c>
      <c r="D20" s="158" t="s">
        <v>153</v>
      </c>
    </row>
    <row r="21" spans="1:4" ht="31.5" customHeight="1">
      <c r="A21" s="165" t="s">
        <v>167</v>
      </c>
      <c r="B21" s="153" t="s">
        <v>154</v>
      </c>
      <c r="C21" s="172">
        <v>7000</v>
      </c>
      <c r="D21" s="159" t="s">
        <v>161</v>
      </c>
    </row>
    <row r="22" spans="1:4" ht="31.5" customHeight="1" thickBot="1">
      <c r="A22" s="166" t="s">
        <v>167</v>
      </c>
      <c r="B22" s="154" t="s">
        <v>155</v>
      </c>
      <c r="C22" s="173">
        <v>7000</v>
      </c>
      <c r="D22" s="160" t="s">
        <v>162</v>
      </c>
    </row>
    <row r="23" spans="1:4" ht="31.5" customHeight="1" thickBot="1" thickTop="1">
      <c r="A23" s="167" t="s">
        <v>168</v>
      </c>
      <c r="B23" s="175" t="s">
        <v>171</v>
      </c>
      <c r="C23" s="174">
        <v>6900</v>
      </c>
      <c r="D23" s="161" t="s">
        <v>163</v>
      </c>
    </row>
    <row r="24" ht="31.5" customHeight="1">
      <c r="A24" s="146" t="s">
        <v>156</v>
      </c>
    </row>
    <row r="25" ht="13.5">
      <c r="A25" s="145" t="s">
        <v>157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13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B2"/>
    </sheetView>
  </sheetViews>
  <sheetFormatPr defaultColWidth="9.00390625" defaultRowHeight="13.5"/>
  <cols>
    <col min="1" max="1" width="7.625" style="0" customWidth="1"/>
    <col min="2" max="2" width="24.00390625" style="0" customWidth="1"/>
    <col min="3" max="3" width="8.75390625" style="0" customWidth="1"/>
    <col min="4" max="4" width="7.75390625" style="0" customWidth="1"/>
    <col min="5" max="5" width="16.75390625" style="0" customWidth="1"/>
    <col min="6" max="6" width="5.375" style="0" customWidth="1"/>
    <col min="7" max="7" width="6.50390625" style="0" customWidth="1"/>
    <col min="8" max="8" width="11.625" style="0" customWidth="1"/>
  </cols>
  <sheetData>
    <row r="1" spans="1:3" ht="13.5">
      <c r="A1" s="420">
        <f>'参加申込書'!B2</f>
      </c>
      <c r="B1" s="420"/>
      <c r="C1" s="420">
        <f>TRIM('参加申込書'!B3)</f>
      </c>
    </row>
    <row r="2" spans="1:3" ht="14.25" thickBot="1">
      <c r="A2" s="420"/>
      <c r="B2" s="420"/>
      <c r="C2" s="420"/>
    </row>
    <row r="3" spans="1:5" ht="13.5">
      <c r="A3" s="107"/>
      <c r="B3" s="414" t="s">
        <v>105</v>
      </c>
      <c r="C3" s="414"/>
      <c r="D3" s="414" t="s">
        <v>64</v>
      </c>
      <c r="E3" s="415"/>
    </row>
    <row r="4" spans="1:5" ht="21" customHeight="1">
      <c r="A4" s="114" t="s">
        <v>113</v>
      </c>
      <c r="B4" s="421">
        <f>'参加申込書'!B6</f>
      </c>
      <c r="C4" s="421"/>
      <c r="D4" s="306">
        <f>'参加申込書'!D6</f>
      </c>
      <c r="E4" s="416"/>
    </row>
    <row r="5" spans="1:5" ht="21" customHeight="1">
      <c r="A5" s="114" t="s">
        <v>100</v>
      </c>
      <c r="B5" s="421">
        <f>'参加申込書'!B7</f>
      </c>
      <c r="C5" s="421"/>
      <c r="D5" s="306">
        <f>'参加申込書'!D7</f>
      </c>
      <c r="E5" s="416"/>
    </row>
    <row r="6" spans="1:5" ht="21" customHeight="1" thickBot="1">
      <c r="A6" s="115" t="s">
        <v>101</v>
      </c>
      <c r="B6" s="419">
        <f>'参加申込書'!B8</f>
      </c>
      <c r="C6" s="419"/>
      <c r="D6" s="417">
        <f>'参加申込書'!D8</f>
      </c>
      <c r="E6" s="418"/>
    </row>
    <row r="7" ht="21" customHeight="1" thickBot="1"/>
    <row r="8" spans="1:5" ht="21" customHeight="1" thickTop="1">
      <c r="A8" s="53" t="s">
        <v>66</v>
      </c>
      <c r="B8" s="55" t="s">
        <v>67</v>
      </c>
      <c r="C8" s="55" t="s">
        <v>68</v>
      </c>
      <c r="D8" s="55" t="s">
        <v>69</v>
      </c>
      <c r="E8" s="49" t="s">
        <v>70</v>
      </c>
    </row>
    <row r="9" spans="1:5" ht="21" customHeight="1">
      <c r="A9" s="54">
        <v>4</v>
      </c>
      <c r="B9" s="57">
        <f>'参加申込書'!B10</f>
      </c>
      <c r="C9" s="48">
        <f>'参加申込書'!C10</f>
      </c>
      <c r="D9" s="48">
        <f>'参加申込書'!E10</f>
      </c>
      <c r="E9" s="56">
        <f>'参加申込書'!H10</f>
      </c>
    </row>
    <row r="10" spans="1:5" ht="21" customHeight="1">
      <c r="A10" s="54">
        <v>5</v>
      </c>
      <c r="B10" s="57">
        <f>'参加申込書'!B11</f>
      </c>
      <c r="C10" s="48">
        <f>'参加申込書'!C11</f>
      </c>
      <c r="D10" s="48">
        <f>'参加申込書'!E11</f>
      </c>
      <c r="E10" s="56">
        <f>'参加申込書'!H11</f>
      </c>
    </row>
    <row r="11" spans="1:5" ht="21" customHeight="1">
      <c r="A11" s="54">
        <v>6</v>
      </c>
      <c r="B11" s="57">
        <f>'参加申込書'!B12</f>
      </c>
      <c r="C11" s="48">
        <f>'参加申込書'!C12</f>
      </c>
      <c r="D11" s="48">
        <f>'参加申込書'!E12</f>
      </c>
      <c r="E11" s="56">
        <f>'参加申込書'!H12</f>
      </c>
    </row>
    <row r="12" spans="1:5" ht="21" customHeight="1">
      <c r="A12" s="54">
        <v>7</v>
      </c>
      <c r="B12" s="57">
        <f>'参加申込書'!B13</f>
      </c>
      <c r="C12" s="48">
        <f>'参加申込書'!C13</f>
      </c>
      <c r="D12" s="48">
        <f>'参加申込書'!E13</f>
      </c>
      <c r="E12" s="56">
        <f>'参加申込書'!H13</f>
      </c>
    </row>
    <row r="13" spans="1:5" ht="21" customHeight="1">
      <c r="A13" s="54">
        <v>8</v>
      </c>
      <c r="B13" s="57">
        <f>'参加申込書'!B14</f>
      </c>
      <c r="C13" s="48">
        <f>'参加申込書'!C14</f>
      </c>
      <c r="D13" s="48">
        <f>'参加申込書'!E14</f>
      </c>
      <c r="E13" s="56">
        <f>'参加申込書'!H14</f>
      </c>
    </row>
    <row r="14" spans="1:5" ht="21" customHeight="1">
      <c r="A14" s="54">
        <v>9</v>
      </c>
      <c r="B14" s="57">
        <f>'参加申込書'!B15</f>
      </c>
      <c r="C14" s="48">
        <f>'参加申込書'!C15</f>
      </c>
      <c r="D14" s="48">
        <f>'参加申込書'!E15</f>
      </c>
      <c r="E14" s="56">
        <f>'参加申込書'!H15</f>
      </c>
    </row>
    <row r="15" spans="1:5" ht="21" customHeight="1">
      <c r="A15" s="54">
        <v>10</v>
      </c>
      <c r="B15" s="57">
        <f>'参加申込書'!B16</f>
      </c>
      <c r="C15" s="48">
        <f>'参加申込書'!C16</f>
      </c>
      <c r="D15" s="48">
        <f>'参加申込書'!E16</f>
      </c>
      <c r="E15" s="56">
        <f>'参加申込書'!H16</f>
      </c>
    </row>
    <row r="16" spans="1:5" ht="21" customHeight="1">
      <c r="A16" s="54">
        <v>11</v>
      </c>
      <c r="B16" s="57">
        <f>'参加申込書'!B17</f>
      </c>
      <c r="C16" s="48">
        <f>'参加申込書'!C17</f>
      </c>
      <c r="D16" s="48">
        <f>'参加申込書'!E17</f>
      </c>
      <c r="E16" s="56">
        <f>'参加申込書'!H17</f>
      </c>
    </row>
    <row r="17" spans="1:5" ht="21" customHeight="1">
      <c r="A17" s="54">
        <v>12</v>
      </c>
      <c r="B17" s="57">
        <f>'参加申込書'!B18</f>
      </c>
      <c r="C17" s="48">
        <f>'参加申込書'!C18</f>
      </c>
      <c r="D17" s="48">
        <f>'参加申込書'!E18</f>
      </c>
      <c r="E17" s="56">
        <f>'参加申込書'!H18</f>
      </c>
    </row>
    <row r="18" spans="1:5" ht="21" customHeight="1">
      <c r="A18" s="54">
        <v>13</v>
      </c>
      <c r="B18" s="57">
        <f>'参加申込書'!B19</f>
      </c>
      <c r="C18" s="48">
        <f>'参加申込書'!C19</f>
      </c>
      <c r="D18" s="48">
        <f>'参加申込書'!E19</f>
      </c>
      <c r="E18" s="56">
        <f>'参加申込書'!H19</f>
      </c>
    </row>
    <row r="19" spans="1:5" ht="21" customHeight="1">
      <c r="A19" s="54">
        <v>14</v>
      </c>
      <c r="B19" s="57">
        <f>'参加申込書'!B20</f>
      </c>
      <c r="C19" s="48">
        <f>'参加申込書'!C20</f>
      </c>
      <c r="D19" s="48">
        <f>'参加申込書'!E20</f>
      </c>
      <c r="E19" s="56">
        <f>'参加申込書'!H20</f>
      </c>
    </row>
    <row r="20" spans="1:5" ht="21" customHeight="1" thickBot="1">
      <c r="A20" s="135">
        <v>15</v>
      </c>
      <c r="B20" s="136">
        <f>'参加申込書'!B21</f>
      </c>
      <c r="C20" s="75">
        <f>'参加申込書'!C21</f>
      </c>
      <c r="D20" s="75">
        <f>'参加申込書'!E21</f>
      </c>
      <c r="E20" s="137">
        <f>'参加申込書'!H21</f>
      </c>
    </row>
    <row r="21" spans="1:5" ht="21" customHeight="1" thickTop="1">
      <c r="A21" s="138"/>
      <c r="B21" s="139"/>
      <c r="C21" s="138"/>
      <c r="D21" s="138"/>
      <c r="E21" s="138"/>
    </row>
    <row r="22" spans="1:5" ht="21" customHeight="1">
      <c r="A22" s="78"/>
      <c r="B22" s="140"/>
      <c r="C22" s="78"/>
      <c r="D22" s="78"/>
      <c r="E22" s="78"/>
    </row>
    <row r="23" spans="1:5" ht="21" customHeight="1">
      <c r="A23" s="78"/>
      <c r="B23" s="140"/>
      <c r="C23" s="78"/>
      <c r="D23" s="78"/>
      <c r="E23" s="78"/>
    </row>
    <row r="24" ht="13.5">
      <c r="E24" s="16"/>
    </row>
  </sheetData>
  <sheetProtection/>
  <mergeCells count="10">
    <mergeCell ref="B6:C6"/>
    <mergeCell ref="A1:B2"/>
    <mergeCell ref="C1:C2"/>
    <mergeCell ref="B4:C4"/>
    <mergeCell ref="B5:C5"/>
    <mergeCell ref="B3:C3"/>
    <mergeCell ref="D3:E3"/>
    <mergeCell ref="D4:E4"/>
    <mergeCell ref="D5:E5"/>
    <mergeCell ref="D6:E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E6" sqref="BE6"/>
    </sheetView>
  </sheetViews>
  <sheetFormatPr defaultColWidth="9.00390625" defaultRowHeight="13.5"/>
  <cols>
    <col min="1" max="1" width="12.375" style="0" customWidth="1"/>
    <col min="9" max="9" width="3.00390625" style="0" customWidth="1"/>
  </cols>
  <sheetData>
    <row r="1" spans="1:9" ht="24">
      <c r="A1" s="422" t="s">
        <v>76</v>
      </c>
      <c r="B1" s="423"/>
      <c r="C1" s="423"/>
      <c r="D1" s="423"/>
      <c r="E1" s="423"/>
      <c r="F1" s="423"/>
      <c r="G1" s="423"/>
      <c r="H1" s="423"/>
      <c r="I1" s="16"/>
    </row>
    <row r="2" spans="1:9" ht="23.25" customHeight="1">
      <c r="A2" s="424" t="s">
        <v>135</v>
      </c>
      <c r="B2" s="423"/>
      <c r="C2" s="423"/>
      <c r="D2" s="423"/>
      <c r="E2" s="423"/>
      <c r="F2" s="423"/>
      <c r="G2" s="423"/>
      <c r="H2" s="423"/>
      <c r="I2" s="16"/>
    </row>
    <row r="3" spans="1:9" ht="23.25" customHeight="1">
      <c r="A3" s="425" t="s">
        <v>128</v>
      </c>
      <c r="B3" s="426"/>
      <c r="C3" s="426"/>
      <c r="D3" s="426"/>
      <c r="E3" s="426"/>
      <c r="F3" s="426"/>
      <c r="G3" s="426"/>
      <c r="H3" s="426"/>
      <c r="I3" s="72"/>
    </row>
    <row r="4" ht="14.25" thickBot="1"/>
    <row r="5" spans="1:10" ht="29.25" customHeight="1" thickBot="1">
      <c r="A5" s="2" t="s">
        <v>110</v>
      </c>
      <c r="B5" s="430">
        <f>'参加申込書'!B2</f>
      </c>
      <c r="C5" s="272"/>
      <c r="D5" s="272"/>
      <c r="E5" s="272"/>
      <c r="F5" s="272"/>
      <c r="G5" s="272"/>
      <c r="H5" s="379"/>
      <c r="I5" s="78"/>
      <c r="J5" s="3"/>
    </row>
    <row r="6" spans="1:10" ht="25.5" customHeight="1" thickBot="1">
      <c r="A6" s="5" t="s">
        <v>6</v>
      </c>
      <c r="B6" s="388">
        <f>'参加申込書'!B3</f>
      </c>
      <c r="C6" s="272"/>
      <c r="D6" s="272"/>
      <c r="E6" s="272"/>
      <c r="F6" s="272"/>
      <c r="G6" s="272"/>
      <c r="H6" s="379"/>
      <c r="I6" s="80"/>
      <c r="J6" s="4"/>
    </row>
    <row r="7" spans="1:9" ht="25.5" customHeight="1" thickBot="1">
      <c r="A7" s="5" t="s">
        <v>97</v>
      </c>
      <c r="B7" s="388"/>
      <c r="C7" s="272"/>
      <c r="D7" s="272"/>
      <c r="E7" s="272"/>
      <c r="F7" s="272"/>
      <c r="G7" s="272"/>
      <c r="H7" s="379"/>
      <c r="I7" s="80"/>
    </row>
    <row r="8" spans="1:9" ht="25.5" customHeight="1" thickBot="1">
      <c r="A8" s="5" t="s">
        <v>98</v>
      </c>
      <c r="B8" s="388"/>
      <c r="C8" s="272"/>
      <c r="D8" s="272"/>
      <c r="E8" s="52" t="s">
        <v>99</v>
      </c>
      <c r="F8" s="272"/>
      <c r="G8" s="272"/>
      <c r="H8" s="379"/>
      <c r="I8" s="80"/>
    </row>
    <row r="9" spans="1:9" ht="25.5" customHeight="1">
      <c r="A9" s="41"/>
      <c r="B9" s="42"/>
      <c r="C9" s="42"/>
      <c r="D9" s="42"/>
      <c r="E9" s="42"/>
      <c r="F9" s="42"/>
      <c r="G9" s="42"/>
      <c r="H9" s="43"/>
      <c r="I9" s="43"/>
    </row>
    <row r="10" spans="1:9" ht="25.5" customHeight="1" thickBot="1">
      <c r="A10" s="89" t="s">
        <v>93</v>
      </c>
      <c r="I10" s="43"/>
    </row>
    <row r="11" spans="1:9" ht="25.5" customHeight="1" thickTop="1">
      <c r="A11" s="44"/>
      <c r="B11" s="404" t="s">
        <v>61</v>
      </c>
      <c r="C11" s="405"/>
      <c r="D11" s="404" t="s">
        <v>57</v>
      </c>
      <c r="E11" s="405"/>
      <c r="F11" s="404" t="s">
        <v>62</v>
      </c>
      <c r="G11" s="431"/>
      <c r="H11" s="91" t="s">
        <v>63</v>
      </c>
      <c r="I11" s="43"/>
    </row>
    <row r="12" spans="1:9" ht="25.5" customHeight="1">
      <c r="A12" s="45"/>
      <c r="B12" s="48" t="s">
        <v>54</v>
      </c>
      <c r="C12" s="48" t="s">
        <v>55</v>
      </c>
      <c r="D12" s="48" t="s">
        <v>54</v>
      </c>
      <c r="E12" s="48" t="s">
        <v>55</v>
      </c>
      <c r="F12" s="48" t="s">
        <v>54</v>
      </c>
      <c r="G12" s="90" t="s">
        <v>55</v>
      </c>
      <c r="H12" s="92"/>
      <c r="I12" s="43"/>
    </row>
    <row r="13" spans="1:9" ht="25.5" customHeight="1">
      <c r="A13" s="77">
        <v>40627</v>
      </c>
      <c r="B13" s="75"/>
      <c r="C13" s="75"/>
      <c r="D13" s="75"/>
      <c r="E13" s="75"/>
      <c r="F13" s="75"/>
      <c r="G13" s="76"/>
      <c r="H13" s="93"/>
      <c r="I13" s="43"/>
    </row>
    <row r="14" spans="1:9" ht="25.5" customHeight="1" thickBot="1">
      <c r="A14" s="71">
        <v>40628</v>
      </c>
      <c r="B14" s="46"/>
      <c r="C14" s="46"/>
      <c r="D14" s="46"/>
      <c r="E14" s="46"/>
      <c r="F14" s="46"/>
      <c r="G14" s="47"/>
      <c r="H14" s="94"/>
      <c r="I14" s="43"/>
    </row>
    <row r="15" spans="1:9" ht="25.5" customHeight="1" thickTop="1">
      <c r="A15" s="41"/>
      <c r="B15" s="42"/>
      <c r="C15" s="42"/>
      <c r="D15" s="42"/>
      <c r="E15" s="42"/>
      <c r="F15" s="42"/>
      <c r="G15" s="42"/>
      <c r="H15" s="43"/>
      <c r="I15" s="43"/>
    </row>
    <row r="16" spans="1:9" ht="25.5" customHeight="1" thickBot="1">
      <c r="A16" s="82" t="s">
        <v>94</v>
      </c>
      <c r="I16" s="43"/>
    </row>
    <row r="17" spans="1:9" ht="25.5" customHeight="1" thickBot="1">
      <c r="A17" s="13">
        <v>40628</v>
      </c>
      <c r="B17" s="427">
        <f>IF('基本票'!AO56="","",'基本票'!AO56)</f>
      </c>
      <c r="C17" s="428"/>
      <c r="D17" s="428"/>
      <c r="E17" s="428"/>
      <c r="F17" s="428"/>
      <c r="G17" s="429"/>
      <c r="H17" s="61" t="s">
        <v>12</v>
      </c>
      <c r="I17" s="43"/>
    </row>
    <row r="18" spans="1:9" ht="25.5" customHeight="1" thickBot="1">
      <c r="A18" s="13">
        <v>40629</v>
      </c>
      <c r="B18" s="427">
        <f>IF('基本票'!AO57="","",'基本票'!AO57)</f>
      </c>
      <c r="C18" s="428"/>
      <c r="D18" s="428"/>
      <c r="E18" s="428"/>
      <c r="F18" s="428"/>
      <c r="G18" s="429"/>
      <c r="H18" s="61" t="s">
        <v>12</v>
      </c>
      <c r="I18" s="43"/>
    </row>
    <row r="19" spans="1:9" ht="25.5" customHeight="1">
      <c r="A19" s="41"/>
      <c r="B19" s="42"/>
      <c r="C19" s="42"/>
      <c r="D19" s="42"/>
      <c r="E19" s="42"/>
      <c r="F19" s="42"/>
      <c r="G19" s="42"/>
      <c r="H19" s="43"/>
      <c r="I19" s="43"/>
    </row>
    <row r="20" spans="1:9" ht="25.5" customHeight="1" thickBot="1">
      <c r="A20" s="83" t="s">
        <v>91</v>
      </c>
      <c r="B20" s="42"/>
      <c r="C20" s="42"/>
      <c r="D20" s="42"/>
      <c r="E20" s="42"/>
      <c r="F20" s="42"/>
      <c r="G20" s="42"/>
      <c r="H20" s="43"/>
      <c r="I20" s="43"/>
    </row>
    <row r="21" spans="1:8" ht="92.25" customHeight="1" thickBot="1">
      <c r="A21" s="432"/>
      <c r="B21" s="433"/>
      <c r="C21" s="433"/>
      <c r="D21" s="433"/>
      <c r="E21" s="433"/>
      <c r="F21" s="433"/>
      <c r="G21" s="433"/>
      <c r="H21" s="434"/>
    </row>
    <row r="24" spans="1:8" ht="14.25">
      <c r="A24" s="41"/>
      <c r="B24" s="42"/>
      <c r="C24" s="42"/>
      <c r="D24" s="42"/>
      <c r="E24" s="42"/>
      <c r="F24" s="42"/>
      <c r="G24" s="42"/>
      <c r="H24" s="43"/>
    </row>
  </sheetData>
  <sheetProtection/>
  <mergeCells count="14">
    <mergeCell ref="A21:H21"/>
    <mergeCell ref="B8:D8"/>
    <mergeCell ref="F8:H8"/>
    <mergeCell ref="B18:G18"/>
    <mergeCell ref="A1:H1"/>
    <mergeCell ref="A2:H2"/>
    <mergeCell ref="A3:H3"/>
    <mergeCell ref="B17:G17"/>
    <mergeCell ref="B5:H5"/>
    <mergeCell ref="B6:H6"/>
    <mergeCell ref="B7:H7"/>
    <mergeCell ref="B11:C11"/>
    <mergeCell ref="D11:E11"/>
    <mergeCell ref="F11:G11"/>
  </mergeCells>
  <printOptions/>
  <pageMargins left="0.75" right="0.75" top="1" bottom="1" header="0.512" footer="0.512"/>
  <pageSetup horizontalDpi="600" verticalDpi="600" orientation="portrait" paperSize="13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上田英生</dc:creator>
  <cp:keywords/>
  <dc:description/>
  <cp:lastModifiedBy>kazuko</cp:lastModifiedBy>
  <cp:lastPrinted>2011-03-17T04:36:30Z</cp:lastPrinted>
  <dcterms:created xsi:type="dcterms:W3CDTF">2003-08-07T02:06:26Z</dcterms:created>
  <dcterms:modified xsi:type="dcterms:W3CDTF">2011-03-17T11:59:23Z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