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記入上の注意" sheetId="1" r:id="rId1"/>
    <sheet name="登録書" sheetId="2" r:id="rId2"/>
    <sheet name="記入シート" sheetId="3" r:id="rId3"/>
    <sheet name="宿泊ランク解説" sheetId="4" r:id="rId4"/>
    <sheet name="参加申込書" sheetId="5" r:id="rId5"/>
    <sheet name="作業用" sheetId="6" r:id="rId6"/>
    <sheet name="宿泊申込書" sheetId="7" r:id="rId7"/>
    <sheet name="弁当申込書" sheetId="8" r:id="rId8"/>
    <sheet name="変更・取消依頼（FAX用）" sheetId="9" r:id="rId9"/>
  </sheets>
  <definedNames>
    <definedName name="_xlnm.Print_Area" localSheetId="2">'記入シート'!$A$1:$V$90</definedName>
    <definedName name="_xlnm.Print_Area" localSheetId="5">'作業用'!$A$1:$M$30</definedName>
    <definedName name="_xlnm.Print_Area" localSheetId="4">'参加申込書'!$A$1:$K$43</definedName>
    <definedName name="_xlnm.Print_Area" localSheetId="6">'宿泊申込書'!$A$1:$BD$45</definedName>
    <definedName name="_xlnm.Print_Area" localSheetId="1">'登録書'!$A$1:$L$59</definedName>
    <definedName name="_xlnm.Print_Area" localSheetId="7">'弁当申込書'!$A$1:$BE$25</definedName>
  </definedNames>
  <calcPr fullCalcOnLoad="1"/>
</workbook>
</file>

<file path=xl/comments3.xml><?xml version="1.0" encoding="utf-8"?>
<comments xmlns="http://schemas.openxmlformats.org/spreadsheetml/2006/main">
  <authors>
    <author>JTB</author>
  </authors>
  <commentList>
    <comment ref="P22" authorId="0">
      <text>
        <r>
          <rPr>
            <b/>
            <sz val="9"/>
            <rFont val="ＭＳ Ｐゴシック"/>
            <family val="3"/>
          </rPr>
          <t>希望宿泊ランクを選択してください。</t>
        </r>
      </text>
    </comment>
    <comment ref="P23" authorId="0">
      <text>
        <r>
          <rPr>
            <b/>
            <sz val="9"/>
            <rFont val="ＭＳ Ｐゴシック"/>
            <family val="3"/>
          </rPr>
          <t>希望宿泊ランクを選択してください。</t>
        </r>
      </text>
    </comment>
  </commentList>
</comments>
</file>

<file path=xl/sharedStrings.xml><?xml version="1.0" encoding="utf-8"?>
<sst xmlns="http://schemas.openxmlformats.org/spreadsheetml/2006/main" count="490" uniqueCount="285">
  <si>
    <t>チーム名</t>
  </si>
  <si>
    <t>府県名</t>
  </si>
  <si>
    <t>男　女</t>
  </si>
  <si>
    <t>コーチ</t>
  </si>
  <si>
    <t>ﾏﾈｰｼﾞｬｰ</t>
  </si>
  <si>
    <t>学　年</t>
  </si>
  <si>
    <t>身　長</t>
  </si>
  <si>
    <t>年</t>
  </si>
  <si>
    <t>㎝</t>
  </si>
  <si>
    <t>番号</t>
  </si>
  <si>
    <t>選手名</t>
  </si>
  <si>
    <t>選手名（フリガナ）</t>
  </si>
  <si>
    <t>〈振込先〉</t>
  </si>
  <si>
    <t>金融機関</t>
  </si>
  <si>
    <t>預金種目</t>
  </si>
  <si>
    <t>普通預金</t>
  </si>
  <si>
    <t>口座番号</t>
  </si>
  <si>
    <t>口座名義</t>
  </si>
  <si>
    <t>【注意事項】</t>
  </si>
  <si>
    <t>個</t>
  </si>
  <si>
    <t>引率者</t>
  </si>
  <si>
    <t>選　手
（中学生）</t>
  </si>
  <si>
    <t>男子</t>
  </si>
  <si>
    <t>女子</t>
  </si>
  <si>
    <t>食 事 区 分</t>
  </si>
  <si>
    <t>内　　　訳</t>
  </si>
  <si>
    <t>合　　計</t>
  </si>
  <si>
    <t>＊人数を書き込んでください。必ず控えをとっておいて下さい。</t>
  </si>
  <si>
    <t>宿舎到着予定時刻</t>
  </si>
  <si>
    <t>利用交通機関</t>
  </si>
  <si>
    <t>月</t>
  </si>
  <si>
    <t>日</t>
  </si>
  <si>
    <t>時頃</t>
  </si>
  <si>
    <t>連絡事項</t>
  </si>
  <si>
    <t>【記入上の注意】</t>
  </si>
  <si>
    <t>１．</t>
  </si>
  <si>
    <t>２．</t>
  </si>
  <si>
    <t>このシートに入力すると</t>
  </si>
  <si>
    <t>３．</t>
  </si>
  <si>
    <t>表の書式を変えずに、「文字・数字の入力」および「選択」を行って下さい。</t>
  </si>
  <si>
    <t>４．</t>
  </si>
  <si>
    <t>５．</t>
  </si>
  <si>
    <t>６．</t>
  </si>
  <si>
    <t>選択する</t>
  </si>
  <si>
    <t>申し込み
責任者</t>
  </si>
  <si>
    <t>連絡
責任者</t>
  </si>
  <si>
    <t>携帯電話</t>
  </si>
  <si>
    <t>マネージャー</t>
  </si>
  <si>
    <t>選手名</t>
  </si>
  <si>
    <t>学年</t>
  </si>
  <si>
    <t>身長</t>
  </si>
  <si>
    <t>姓</t>
  </si>
  <si>
    <t>名</t>
  </si>
  <si>
    <t>㎝</t>
  </si>
  <si>
    <t>宿舎決定時に、改めて入金期日の記載された「費用明細書」を送信いたします。</t>
  </si>
  <si>
    <t>宿舎決定時に、改めて入金期日の記載された「費用明細書」を送信いたします。</t>
  </si>
  <si>
    <t>＊代金は、参加料、宿泊代と合わせて、事前に下記ＪＴＢ指定口座へご入金ください。</t>
  </si>
  <si>
    <t>＊代金は、参加料、弁当代と合わせて、事前に下記ＪＴＢ指定口座へご入金ください。</t>
  </si>
  <si>
    <t>1泊2食</t>
  </si>
  <si>
    <t>1泊朝食</t>
  </si>
  <si>
    <t>第一希望</t>
  </si>
  <si>
    <t>第二希望</t>
  </si>
  <si>
    <t>希望宿泊ランク</t>
  </si>
  <si>
    <t>限りがございますので、ご希望通りにならない可能性もございます。予めご了承ください。</t>
  </si>
  <si>
    <t>宿泊ランク</t>
  </si>
  <si>
    <t>ホテル・旅館名</t>
  </si>
  <si>
    <t>A</t>
  </si>
  <si>
    <t>宿泊ランクについて</t>
  </si>
  <si>
    <t>自動的に「参加申込書」・「宿泊申込書」・「弁当申込書」が完成します。「変更・取消依頼書（ＦＡＸ用）」は宿舎決定後にご利用ください。</t>
  </si>
  <si>
    <t>変更・取消　依頼書（ＦＡＸ用）</t>
  </si>
  <si>
    <t>宿　　泊</t>
  </si>
  <si>
    <t>宿泊料金　　　　　（１泊２食付）</t>
  </si>
  <si>
    <t>住所</t>
  </si>
  <si>
    <t>利用ホテル・旅館一覧（予定）</t>
  </si>
  <si>
    <t>弁　　当</t>
  </si>
  <si>
    <t>備考欄</t>
  </si>
  <si>
    <t>ご変更内容（該当項目に○印をつけて、変更後の数をご記入ください）</t>
  </si>
  <si>
    <r>
      <t>変更後</t>
    </r>
    <r>
      <rPr>
        <sz val="11"/>
        <rFont val="ＭＳ Ｐゴシック"/>
        <family val="3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</si>
  <si>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r>
      <t>変更後</t>
    </r>
    <r>
      <rPr>
        <sz val="10"/>
        <rFont val="ＭＳ Ｐゴシック"/>
        <family val="3"/>
      </rPr>
      <t>の数をご記入ください。　　　</t>
    </r>
    <r>
      <rPr>
        <sz val="8"/>
        <rFont val="ＭＳ Ｐゴシック"/>
        <family val="3"/>
      </rPr>
      <t>（計算式は入っておりません。）</t>
    </r>
  </si>
  <si>
    <t>※保護者(付添い小学生）の宿泊料金は、上記に５００円が追加されます。</t>
  </si>
  <si>
    <t>保護者・　　ﾊﾞｽﾄﾞﾗｲﾊﾞｰ</t>
  </si>
  <si>
    <t>保護者  ・ 　ﾊﾞｽﾄﾞﾗｲﾊﾞｰ</t>
  </si>
  <si>
    <t>TEL082-542-2721　　FAX082-542-2738　営業時間　9:30～17:30　　土日祝日　休み</t>
  </si>
  <si>
    <t>入金を承ります。</t>
  </si>
  <si>
    <t>*事情により事前入金が難しいチームは、各会場内のJTBデスクにて入金を承ります。</t>
  </si>
  <si>
    <r>
      <t>*事情により事前入金が難しいチームは、</t>
    </r>
    <r>
      <rPr>
        <sz val="11"/>
        <color indexed="8"/>
        <rFont val="HGPｺﾞｼｯｸM"/>
        <family val="3"/>
      </rPr>
      <t>各会場内のＪＴＢデスクにて</t>
    </r>
  </si>
  <si>
    <r>
      <t>*事情により事前入金が難しいチームは、</t>
    </r>
    <r>
      <rPr>
        <sz val="10"/>
        <color indexed="8"/>
        <rFont val="ＭＳ Ｐゴシック"/>
        <family val="3"/>
      </rPr>
      <t>各会場内のＪＴＢデスクにて入金を承ります。</t>
    </r>
  </si>
  <si>
    <t>ＪＴＢ担当</t>
  </si>
  <si>
    <t>※選手名を入力される際、文字と文字の間にスペースを入れないようにお願い致します。</t>
  </si>
  <si>
    <t>C</t>
  </si>
  <si>
    <t>※1泊朝食付きは１泊２食付の宿泊料金より１，０００円引きとなります。</t>
  </si>
  <si>
    <t>F</t>
  </si>
  <si>
    <t>監督</t>
  </si>
  <si>
    <t>連絡責任者</t>
  </si>
  <si>
    <t>作業用スペース</t>
  </si>
  <si>
    <t>＊弁当の個数の変更や取消は、「変更・取消依頼書（FAX用）」に変更内容をご記入のうえ、ＪＴＢ広島支店へFAXしてください。</t>
  </si>
  <si>
    <t>＊宿泊人数の変更や取消は、「変更・取消依頼書（FAX用）」に変更内容をご記入のうえ、ＪＴＢへFAXしてください。</t>
  </si>
  <si>
    <t>B</t>
  </si>
  <si>
    <t>No.</t>
  </si>
  <si>
    <t>番号が４からの連番でない場合、打ちかえてください。</t>
  </si>
  <si>
    <t>府県名</t>
  </si>
  <si>
    <t>三菱ＵＦＪ銀行　千代田支店</t>
  </si>
  <si>
    <t>株式会社ＪＴＢ</t>
  </si>
  <si>
    <t>三菱ＵＦＪ銀行　千代田　支店</t>
  </si>
  <si>
    <t>株式会社ＪＴＢ</t>
  </si>
  <si>
    <t>弁当の取消しは前日の16時まで可能です。それ以降は、取消料（100％）がかかります。ご注意ください。</t>
  </si>
  <si>
    <t>宿泊の取消しは宿泊日の８日前の１６時まで取消料金０円です、それ以降は、７日前まで20％</t>
  </si>
  <si>
    <t>ご希望ランクの宿泊が満室の際は、代案を提示させていただきます。</t>
  </si>
  <si>
    <t>第１回U14四国・中国ブロック交歓大会　申込み書類記入欄</t>
  </si>
  <si>
    <t>■チームの基本情報</t>
  </si>
  <si>
    <t>(月)</t>
  </si>
  <si>
    <t>PG</t>
  </si>
  <si>
    <t>自宅</t>
  </si>
  <si>
    <t>区分</t>
  </si>
  <si>
    <t>広島</t>
  </si>
  <si>
    <t>(火)</t>
  </si>
  <si>
    <t>振り</t>
  </si>
  <si>
    <t>平成</t>
  </si>
  <si>
    <t>SF</t>
  </si>
  <si>
    <t>勤務先</t>
  </si>
  <si>
    <t>チーム名（正式名称）</t>
  </si>
  <si>
    <t>(水)</t>
  </si>
  <si>
    <t>連続</t>
  </si>
  <si>
    <t>昭和</t>
  </si>
  <si>
    <t>C</t>
  </si>
  <si>
    <t>(木)</t>
  </si>
  <si>
    <t>大正</t>
  </si>
  <si>
    <t>(金)</t>
  </si>
  <si>
    <t>明治</t>
  </si>
  <si>
    <t>(土)</t>
  </si>
  <si>
    <t>(日)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</si>
  <si>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</si>
  <si>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</si>
  <si>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</si>
  <si>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</si>
  <si>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</si>
  <si>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</si>
  <si>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</si>
  <si>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</si>
  <si>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【記入上の注意】</t>
  </si>
  <si>
    <t>熊本</t>
  </si>
  <si>
    <t>・表の書式は変えずに、「文字・数字の入力」および「選択」を行ってください。</t>
  </si>
  <si>
    <t>いいえ</t>
  </si>
  <si>
    <t>SG</t>
  </si>
  <si>
    <t>あり</t>
  </si>
  <si>
    <t>はい</t>
  </si>
  <si>
    <t>なし</t>
  </si>
  <si>
    <t>PF</t>
  </si>
  <si>
    <t>G</t>
  </si>
  <si>
    <t>めい</t>
  </si>
  <si>
    <t>役職名</t>
  </si>
  <si>
    <t>スタッフ名</t>
  </si>
  <si>
    <t>所属</t>
  </si>
  <si>
    <t>スタッフ名ふりがな</t>
  </si>
  <si>
    <t>Aコーチ</t>
  </si>
  <si>
    <t>マネージャー</t>
  </si>
  <si>
    <t>せい</t>
  </si>
  <si>
    <t>コーチID記入欄</t>
  </si>
  <si>
    <t>コーチ</t>
  </si>
  <si>
    <t>Aコーチ</t>
  </si>
  <si>
    <t>○</t>
  </si>
  <si>
    <t>■スタッフ情報　２</t>
  </si>
  <si>
    <t>連絡責任者携帯電話番号（大会期間中の連絡先）</t>
  </si>
  <si>
    <t>この色のセルは、選択してください。</t>
  </si>
  <si>
    <t>この色のセルに、入力してください。</t>
  </si>
  <si>
    <t>する</t>
  </si>
  <si>
    <t>しない</t>
  </si>
  <si>
    <t>第１回U14四国・中国ブロック交歓大会〈参加申込書〉</t>
  </si>
  <si>
    <t>選手名（ふりがな）</t>
  </si>
  <si>
    <t>ポジション</t>
  </si>
  <si>
    <t>年齢</t>
  </si>
  <si>
    <t>生年月日</t>
  </si>
  <si>
    <t>登録書</t>
  </si>
  <si>
    <t>都道府県</t>
  </si>
  <si>
    <t>男女</t>
  </si>
  <si>
    <t>スタッフ</t>
  </si>
  <si>
    <t>ふりがな</t>
  </si>
  <si>
    <t>コーチID</t>
  </si>
  <si>
    <t>ふりがな</t>
  </si>
  <si>
    <t>氏名</t>
  </si>
  <si>
    <t>アシスタントコーチ</t>
  </si>
  <si>
    <t>連絡責任者の携帯電話番号</t>
  </si>
  <si>
    <t>選手氏名(ふりがな)</t>
  </si>
  <si>
    <t>メンバーID</t>
  </si>
  <si>
    <t>氏</t>
  </si>
  <si>
    <t>(cm)</t>
  </si>
  <si>
    <t>平均身長(cm)</t>
  </si>
  <si>
    <t>第１回U14四国・中国ブロック交歓大会</t>
  </si>
  <si>
    <t xml:space="preserve"> </t>
  </si>
  <si>
    <t>所属ふりがな</t>
  </si>
  <si>
    <t>■スタッフ情報　１</t>
  </si>
  <si>
    <t>メンバーID</t>
  </si>
  <si>
    <t>■選手情報　１</t>
  </si>
  <si>
    <t>■選手情報　２</t>
  </si>
  <si>
    <t>年（西暦）</t>
  </si>
  <si>
    <t>月</t>
  </si>
  <si>
    <t>※このシートには、「記入用シート」に入力されたことが記載されます。</t>
  </si>
  <si>
    <t>選択する</t>
  </si>
  <si>
    <t>＊宿泊ランクの詳細は、要項の</t>
  </si>
  <si>
    <t>「宿泊について」を参照</t>
  </si>
  <si>
    <t>宿泊日</t>
  </si>
  <si>
    <t>1泊朝食</t>
  </si>
  <si>
    <t>男</t>
  </si>
  <si>
    <t>女</t>
  </si>
  <si>
    <t>選　手</t>
  </si>
  <si>
    <t>保護者</t>
  </si>
  <si>
    <t>乗務員</t>
  </si>
  <si>
    <t>名</t>
  </si>
  <si>
    <t>宿舎到着予定時間</t>
  </si>
  <si>
    <t>2月</t>
  </si>
  <si>
    <t>時頃</t>
  </si>
  <si>
    <t>備考（宿泊に関して）</t>
  </si>
  <si>
    <t>■弁当申込</t>
  </si>
  <si>
    <t>■宿泊申込</t>
  </si>
  <si>
    <t>JR</t>
  </si>
  <si>
    <t>高速バス</t>
  </si>
  <si>
    <t>自家用車</t>
  </si>
  <si>
    <t>貸し切りバス</t>
  </si>
  <si>
    <t>番号</t>
  </si>
  <si>
    <t>氏　　　名</t>
  </si>
  <si>
    <t xml:space="preserve"> 身　長</t>
  </si>
  <si>
    <t xml:space="preserve">  学校名</t>
  </si>
  <si>
    <t>名　　前</t>
  </si>
  <si>
    <t>監　督</t>
  </si>
  <si>
    <t>ﾏﾈｰｼﾞｬｰ</t>
  </si>
  <si>
    <t>７．</t>
  </si>
  <si>
    <t>チーム写真は、JPEGファイルのものを、このExcelファイルを添付したメールに同時に添付してください。</t>
  </si>
  <si>
    <t>第1回U14四国・中国ブロックバスケットボール交歓大会〈宿泊申込書〉</t>
  </si>
  <si>
    <t>第１回U14四国・中国ブロックバスケットボール交歓大会〈弁当申込書〉</t>
  </si>
  <si>
    <t>第１回U14四国・中国ブロックバスケットボール交歓大会</t>
  </si>
  <si>
    <t>問い合わせ先</t>
  </si>
  <si>
    <t>・選手情報1の姓名反転欄は、1を選択すると姓と名が反転します。外国人選手の時にお使いください。</t>
  </si>
  <si>
    <r>
      <t>・</t>
    </r>
    <r>
      <rPr>
        <b/>
        <sz val="12"/>
        <color indexed="10"/>
        <rFont val="ＭＳ Ｐゴシック"/>
        <family val="3"/>
      </rPr>
      <t>長文であってもセル内の改行やスペースは使用しないでください</t>
    </r>
    <r>
      <rPr>
        <sz val="12"/>
        <rFont val="ＭＳ Ｐゴシック"/>
        <family val="3"/>
      </rPr>
      <t>。</t>
    </r>
  </si>
  <si>
    <r>
      <t>・チーム写真は、JPEGファイルのものを、</t>
    </r>
    <r>
      <rPr>
        <b/>
        <sz val="12"/>
        <color indexed="10"/>
        <rFont val="ＭＳ Ｐゴシック"/>
        <family val="3"/>
      </rPr>
      <t>このExcelファイルを添付したメールに同時に添付してください。</t>
    </r>
  </si>
  <si>
    <r>
      <t>・数字は</t>
    </r>
    <r>
      <rPr>
        <b/>
        <sz val="12"/>
        <color indexed="10"/>
        <rFont val="ＭＳ Ｐゴシック"/>
        <family val="3"/>
      </rPr>
      <t>「半角」</t>
    </r>
    <r>
      <rPr>
        <sz val="12"/>
        <rFont val="ＭＳ Ｐゴシック"/>
        <family val="3"/>
      </rPr>
      <t>で、ふりがなは</t>
    </r>
    <r>
      <rPr>
        <b/>
        <sz val="12"/>
        <color indexed="10"/>
        <rFont val="ＭＳ Ｐゴシック"/>
        <family val="3"/>
      </rPr>
      <t>「ひらがな」</t>
    </r>
    <r>
      <rPr>
        <sz val="12"/>
        <rFont val="ＭＳ Ｐゴシック"/>
        <family val="3"/>
      </rPr>
      <t>で入力してください。</t>
    </r>
  </si>
  <si>
    <t>チームスローガン</t>
  </si>
  <si>
    <t>メールアドレス</t>
  </si>
  <si>
    <r>
      <t>参 加 料 ,</t>
    </r>
    <r>
      <rPr>
        <b/>
        <sz val="10"/>
        <rFont val="HGPｺﾞｼｯｸM"/>
        <family val="3"/>
      </rPr>
      <t>宿泊代、弁当代と合わせて、事前に下記ＪＴＢ指定口座へご入金ください。</t>
    </r>
  </si>
  <si>
    <t>メールアドレス</t>
  </si>
  <si>
    <t>利用予定ホテルを以下にご案内いたします。</t>
  </si>
  <si>
    <t>お願い致します。極力ご希望のランクにてご用意できるよう努めますが、</t>
  </si>
  <si>
    <t>記入シートの「連絡事項」で具体的に希望ホテルを記入いただくこともできますが、収容人数に</t>
  </si>
  <si>
    <t>田村太志（タムラタイシ）</t>
  </si>
  <si>
    <t>　　　　　　　　　　　　　　変更連絡先　０８０－８２４５－９８８４</t>
  </si>
  <si>
    <t>前日まで40％、当日50％がかかります。ご注意ください。</t>
  </si>
  <si>
    <t>登録チーム名</t>
  </si>
  <si>
    <t>（中学校・クラブ・ユース名）</t>
  </si>
  <si>
    <t>連絡責任者メールアドレス</t>
  </si>
  <si>
    <t>(　　　 )　　　 -</t>
  </si>
  <si>
    <t>　　　　@　</t>
  </si>
  <si>
    <r>
      <t>名前は</t>
    </r>
    <r>
      <rPr>
        <sz val="18"/>
        <color indexed="10"/>
        <rFont val="HGPｺﾞｼｯｸM"/>
        <family val="3"/>
      </rPr>
      <t>「左詰」</t>
    </r>
    <r>
      <rPr>
        <sz val="18"/>
        <rFont val="HGPｺﾞｼｯｸM"/>
        <family val="3"/>
      </rPr>
      <t>で入力してください。　</t>
    </r>
  </si>
  <si>
    <r>
      <t>誠に申し訳ありませんが、記入したファイルをｅﾒｰﾙで送って下さい。送り先は　ｅﾒｰﾙｱﾄﾞﾚｽ　</t>
    </r>
    <r>
      <rPr>
        <b/>
        <sz val="18"/>
        <rFont val="HGPｺﾞｼｯｸM"/>
        <family val="3"/>
      </rPr>
      <t>ec_hij@jtb.com</t>
    </r>
    <r>
      <rPr>
        <sz val="18"/>
        <rFont val="HGPｺﾞｼｯｸM"/>
        <family val="3"/>
      </rPr>
      <t xml:space="preserve">　　　　　　　　　　　　　　　　　　　　　　　　　　　　                                                    
</t>
    </r>
    <r>
      <rPr>
        <sz val="18"/>
        <color indexed="12"/>
        <rFont val="HGPｺﾞｼｯｸM"/>
        <family val="3"/>
      </rPr>
      <t xml:space="preserve">eﾒｰﾙｱﾄﾞﾚｽ　の　ec と　hij の間の記号は「 _ アンダーバー（「ろ」の位置のキー）」です。「 -　ハイフン」ではございません。                                                                                                    </t>
    </r>
  </si>
  <si>
    <t/>
  </si>
  <si>
    <r>
      <t>・全てに入力したものを１月１８日(火)までに、メールに添付して、ec_hij@jtb.com</t>
    </r>
    <r>
      <rPr>
        <b/>
        <sz val="12"/>
        <color indexed="10"/>
        <rFont val="ＭＳ Ｐゴシック"/>
        <family val="3"/>
      </rPr>
      <t xml:space="preserve"> </t>
    </r>
    <r>
      <rPr>
        <sz val="12"/>
        <rFont val="ＭＳ Ｐゴシック"/>
        <family val="3"/>
      </rPr>
      <t>に送付してください。</t>
    </r>
  </si>
  <si>
    <t>TEL082-542-2721　　FAX082-542-2738　営業時間　9:30～17:30　　土日祝日　休み</t>
  </si>
  <si>
    <t>申込締切り</t>
  </si>
  <si>
    <t>ホテル法華クラブ広島</t>
  </si>
  <si>
    <t>広島パシフィックホテル</t>
  </si>
  <si>
    <r>
      <t>数字は</t>
    </r>
    <r>
      <rPr>
        <sz val="18"/>
        <color indexed="10"/>
        <rFont val="HGPｺﾞｼｯｸM"/>
        <family val="3"/>
      </rPr>
      <t>「半角」</t>
    </r>
    <r>
      <rPr>
        <sz val="18"/>
        <rFont val="HGPｺﾞｼｯｸM"/>
        <family val="3"/>
      </rPr>
      <t>、ふりがなは</t>
    </r>
    <r>
      <rPr>
        <sz val="18"/>
        <color indexed="10"/>
        <rFont val="HGPｺﾞｼｯｸM"/>
        <family val="3"/>
      </rPr>
      <t>「ひらがな」</t>
    </r>
    <r>
      <rPr>
        <sz val="18"/>
        <rFont val="HGPｺﾞｼｯｸM"/>
        <family val="3"/>
      </rPr>
      <t>で入力して下さい。</t>
    </r>
  </si>
  <si>
    <t>・記入シートの色のところには全て記入してください。</t>
  </si>
  <si>
    <t>ホテルメルパルク広島</t>
  </si>
  <si>
    <t>広島ダイヤモンドホテル</t>
  </si>
  <si>
    <t>神田山荘</t>
  </si>
  <si>
    <t>ホテル広島ガーデンパレス</t>
  </si>
  <si>
    <t>D</t>
  </si>
  <si>
    <t>E</t>
  </si>
  <si>
    <t>セジュールフジタ（本館・別館）</t>
  </si>
  <si>
    <t>広島市中区中町７−７</t>
  </si>
  <si>
    <t>広島市西区観音新町２丁目４−６</t>
  </si>
  <si>
    <t>広島市中区基町６−３６</t>
  </si>
  <si>
    <t>広島市東区光町１丁目１５−２１</t>
  </si>
  <si>
    <t>広島市中区上八丁堀８−１６</t>
  </si>
  <si>
    <t>広島市東区牛田新町１丁目１６−１</t>
  </si>
  <si>
    <t>広島市中区舟入町１−１０</t>
  </si>
  <si>
    <r>
      <t>宿泊ランクは</t>
    </r>
    <r>
      <rPr>
        <b/>
        <sz val="10"/>
        <rFont val="ＭＳ Ｐゴシック"/>
        <family val="3"/>
      </rPr>
      <t>A～Eランク</t>
    </r>
    <r>
      <rPr>
        <sz val="10"/>
        <rFont val="ＭＳ Ｐゴシック"/>
        <family val="3"/>
      </rPr>
      <t>に分かれます。</t>
    </r>
  </si>
  <si>
    <t>記入シートの「希望宿泊ランク」でA～Eランクをお選びいただけます。第一希望、第二希望のご記入を</t>
  </si>
  <si>
    <t>ｅﾒｰﾙでの送付が難しい場合は、下記の住所までﾌﾟﾘﾝﾄｱｳﾄした用紙を郵送してください。
〒730-0031　広島市中区紙屋町2-2-2　㈱ＪＴＢ広島支店　営業第2課　田村　宛　</t>
  </si>
  <si>
    <t>〒730-0031　広島市中区紙屋町2-2-2　㈱ＪＴＢ広島支店　営業第2課　田村　宛　</t>
  </si>
  <si>
    <t>※土日祝日はJTB広島支店が休業につき変更・取消しは下記担当者までご連絡ください。</t>
  </si>
  <si>
    <r>
      <t>ＦＡＸ：０８２－５４２－２７３８</t>
    </r>
    <r>
      <rPr>
        <sz val="12"/>
        <rFont val="HGｺﾞｼｯｸM"/>
        <family val="3"/>
      </rPr>
      <t>　㈱</t>
    </r>
    <r>
      <rPr>
        <sz val="10"/>
        <rFont val="HGｺﾞｼｯｸM"/>
        <family val="3"/>
      </rPr>
      <t>ＪＴＢ広島支店　担当：田村　行</t>
    </r>
  </si>
  <si>
    <r>
      <t>＊個数を書き込んでください。必ず控えをとっておいてください。</t>
    </r>
    <r>
      <rPr>
        <b/>
        <sz val="10"/>
        <rFont val="HGPｺﾞｼｯｸM"/>
        <family val="3"/>
      </rPr>
      <t>弁当代（880円）</t>
    </r>
  </si>
  <si>
    <t>5337098</t>
  </si>
  <si>
    <t>２／２５（土）</t>
  </si>
  <si>
    <t>令和５年１月１８日(水)</t>
  </si>
  <si>
    <r>
      <t>締め切り：</t>
    </r>
    <r>
      <rPr>
        <b/>
        <sz val="12"/>
        <rFont val="HGPｺﾞｼｯｸM"/>
        <family val="3"/>
      </rPr>
      <t>１月１８日（水）必着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</si>
</sst>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 "/>
    <numFmt numFmtId="186" formatCode="0.0"/>
    <numFmt numFmtId="187" formatCode="yyyy&quot;年&quot;m&quot;月&quot;d&quot;日&quot;;@"/>
    <numFmt numFmtId="188" formatCode="yyyy/m/d;@"/>
    <numFmt numFmtId="189" formatCode="@&quot;年&quot;"/>
    <numFmt numFmtId="190" formatCode="@\ &quot;年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93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2"/>
      <name val="HGPｺﾞｼｯｸM"/>
      <family val="3"/>
    </font>
    <font>
      <sz val="9"/>
      <name val="HGｺﾞｼｯｸM"/>
      <family val="3"/>
    </font>
    <font>
      <sz val="10"/>
      <name val="HGPｺﾞｼｯｸM"/>
      <family val="3"/>
    </font>
    <font>
      <sz val="8"/>
      <name val="HGｺﾞｼｯｸM"/>
      <family val="3"/>
    </font>
    <font>
      <sz val="8"/>
      <name val="ＭＳ Ｐゴシック"/>
      <family val="3"/>
    </font>
    <font>
      <sz val="8"/>
      <name val="HGPｺﾞｼｯｸM"/>
      <family val="3"/>
    </font>
    <font>
      <sz val="14"/>
      <name val="HG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2"/>
      <name val="HGPｺﾞｼｯｸM"/>
      <family val="3"/>
    </font>
    <font>
      <sz val="10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Century"/>
      <family val="1"/>
    </font>
    <font>
      <sz val="16"/>
      <name val="HGｺﾞｼｯｸM"/>
      <family val="3"/>
    </font>
    <font>
      <sz val="16"/>
      <color indexed="10"/>
      <name val="HGPｺﾞｼｯｸM"/>
      <family val="3"/>
    </font>
    <font>
      <sz val="16"/>
      <name val="HGPｺﾞｼｯｸM"/>
      <family val="3"/>
    </font>
    <font>
      <b/>
      <sz val="16"/>
      <name val="ＭＳ Ｐゴシック"/>
      <family val="3"/>
    </font>
    <font>
      <sz val="16"/>
      <color indexed="48"/>
      <name val="ＭＳ Ｐゴシック"/>
      <family val="3"/>
    </font>
    <font>
      <sz val="36"/>
      <name val="HGｺﾞｼｯｸM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18"/>
      <name val="HGPｺﾞｼｯｸM"/>
      <family val="3"/>
    </font>
    <font>
      <sz val="18"/>
      <color indexed="10"/>
      <name val="HGPｺﾞｼｯｸM"/>
      <family val="3"/>
    </font>
    <font>
      <b/>
      <sz val="18"/>
      <name val="HGPｺﾞｼｯｸM"/>
      <family val="3"/>
    </font>
    <font>
      <sz val="18"/>
      <color indexed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Arial"/>
      <family val="2"/>
    </font>
    <font>
      <b/>
      <sz val="18"/>
      <color indexed="10"/>
      <name val="HGPｺﾞｼｯｸM"/>
      <family val="3"/>
    </font>
    <font>
      <b/>
      <sz val="11"/>
      <color indexed="10"/>
      <name val="HGｺﾞｼｯｸM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222222"/>
      <name val="Arial"/>
      <family val="2"/>
    </font>
    <font>
      <b/>
      <sz val="18"/>
      <color rgb="FFFF0000"/>
      <name val="HGPｺﾞｼｯｸM"/>
      <family val="3"/>
    </font>
    <font>
      <b/>
      <sz val="11"/>
      <color rgb="FFFF0000"/>
      <name val="HGｺﾞｼｯｸM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>
        <fgColor theme="0"/>
        <bgColor rgb="FFFFCCFF"/>
      </patternFill>
    </fill>
    <fill>
      <patternFill patternType="darkGray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darkGray">
        <fgColor theme="0"/>
      </patternFill>
    </fill>
    <fill>
      <patternFill patternType="darkGray">
        <fgColor theme="0"/>
        <bgColor indexed="22"/>
      </patternFill>
    </fill>
    <fill>
      <patternFill patternType="darkGray">
        <fgColor theme="0"/>
        <bgColor rgb="FF00B0F0"/>
      </patternFill>
    </fill>
    <fill>
      <patternFill patternType="darkGray">
        <fgColor theme="0"/>
        <bgColor rgb="FF7030A0"/>
      </patternFill>
    </fill>
    <fill>
      <patternFill patternType="darkGray">
        <fgColor theme="0"/>
        <bgColor theme="9" tint="0.3999499976634979"/>
      </patternFill>
    </fill>
    <fill>
      <patternFill patternType="darkGray">
        <fgColor theme="0"/>
        <bgColor rgb="FFFFFF00"/>
      </patternFill>
    </fill>
    <fill>
      <patternFill patternType="darkGray">
        <fgColor theme="0"/>
        <bgColor rgb="FF00FF00"/>
      </patternFill>
    </fill>
    <fill>
      <patternFill patternType="darkGray">
        <fgColor theme="0"/>
        <bgColor rgb="FFFFCC99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dashed"/>
      <bottom style="double"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double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 diagonalUp="1">
      <left style="medium"/>
      <right style="medium"/>
      <top style="thin"/>
      <bottom>
        <color indexed="63"/>
      </bottom>
      <diagonal style="hair"/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ashed"/>
      <bottom style="medium"/>
    </border>
    <border>
      <left/>
      <right style="thin"/>
      <top style="dashed"/>
      <bottom style="medium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dashed"/>
    </border>
    <border>
      <left style="thin"/>
      <right style="thin"/>
      <top style="thin"/>
      <bottom style="double"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dashed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dashed"/>
    </border>
    <border>
      <left/>
      <right style="thin"/>
      <top style="double"/>
      <bottom style="dashed"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74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3" fillId="0" borderId="0" xfId="63" applyFont="1" applyAlignment="1">
      <alignment vertical="center"/>
      <protection/>
    </xf>
    <xf numFmtId="0" fontId="5" fillId="0" borderId="0" xfId="63" applyFont="1">
      <alignment/>
      <protection/>
    </xf>
    <xf numFmtId="0" fontId="0" fillId="0" borderId="0" xfId="63">
      <alignment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left" vertical="center" indent="1"/>
      <protection/>
    </xf>
    <xf numFmtId="0" fontId="5" fillId="0" borderId="0" xfId="63" applyFont="1" applyBorder="1" applyAlignment="1">
      <alignment horizontal="left" vertical="center" indent="1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left" vertical="center" indent="1"/>
      <protection/>
    </xf>
    <xf numFmtId="49" fontId="5" fillId="0" borderId="10" xfId="63" applyNumberFormat="1" applyFont="1" applyBorder="1" applyAlignment="1">
      <alignment horizontal="left" vertical="center" indent="1"/>
      <protection/>
    </xf>
    <xf numFmtId="49" fontId="5" fillId="0" borderId="0" xfId="63" applyNumberFormat="1" applyFont="1" applyBorder="1" applyAlignment="1">
      <alignment horizontal="left" vertical="center" indent="1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left" vertical="center" indent="1"/>
      <protection/>
    </xf>
    <xf numFmtId="0" fontId="9" fillId="0" borderId="0" xfId="63" applyFont="1">
      <alignment/>
      <protection/>
    </xf>
    <xf numFmtId="0" fontId="5" fillId="0" borderId="24" xfId="63" applyFont="1" applyBorder="1" applyAlignment="1">
      <alignment horizontal="left" vertical="center" indent="1"/>
      <protection/>
    </xf>
    <xf numFmtId="0" fontId="5" fillId="0" borderId="25" xfId="63" applyFont="1" applyBorder="1" applyAlignment="1">
      <alignment horizontal="left" vertical="center" indent="1"/>
      <protection/>
    </xf>
    <xf numFmtId="0" fontId="6" fillId="0" borderId="0" xfId="63" applyFont="1" applyAlignment="1">
      <alignment vertical="top"/>
      <protection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5" fillId="0" borderId="24" xfId="63" applyFont="1" applyBorder="1">
      <alignment/>
      <protection/>
    </xf>
    <xf numFmtId="0" fontId="5" fillId="0" borderId="25" xfId="63" applyFont="1" applyBorder="1">
      <alignment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49" fontId="5" fillId="0" borderId="25" xfId="63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5" fillId="0" borderId="19" xfId="63" applyFont="1" applyBorder="1">
      <alignment/>
      <protection/>
    </xf>
    <xf numFmtId="0" fontId="0" fillId="0" borderId="24" xfId="63" applyBorder="1">
      <alignment/>
      <protection/>
    </xf>
    <xf numFmtId="0" fontId="0" fillId="0" borderId="0" xfId="63" applyBorder="1">
      <alignment/>
      <protection/>
    </xf>
    <xf numFmtId="0" fontId="0" fillId="0" borderId="25" xfId="63" applyBorder="1">
      <alignment/>
      <protection/>
    </xf>
    <xf numFmtId="0" fontId="5" fillId="0" borderId="22" xfId="63" applyFont="1" applyBorder="1">
      <alignment/>
      <protection/>
    </xf>
    <xf numFmtId="0" fontId="5" fillId="0" borderId="0" xfId="63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2"/>
    </xf>
    <xf numFmtId="0" fontId="4" fillId="0" borderId="0" xfId="63" applyFont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22" fillId="0" borderId="20" xfId="0" applyFont="1" applyFill="1" applyBorder="1" applyAlignment="1">
      <alignment horizontal="left" vertical="center"/>
    </xf>
    <xf numFmtId="0" fontId="14" fillId="0" borderId="0" xfId="63" applyFont="1" applyBorder="1">
      <alignment/>
      <protection/>
    </xf>
    <xf numFmtId="0" fontId="0" fillId="0" borderId="31" xfId="0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24" xfId="63" applyFont="1" applyBorder="1" applyAlignment="1">
      <alignment horizontal="left" vertical="center"/>
      <protection/>
    </xf>
    <xf numFmtId="0" fontId="5" fillId="0" borderId="25" xfId="63" applyFont="1" applyBorder="1" applyAlignment="1">
      <alignment horizontal="left" vertical="center"/>
      <protection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19" xfId="63" applyFont="1" applyBorder="1">
      <alignment/>
      <protection/>
    </xf>
    <xf numFmtId="0" fontId="0" fillId="33" borderId="29" xfId="0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3" fontId="0" fillId="35" borderId="31" xfId="0" applyNumberFormat="1" applyFill="1" applyBorder="1" applyAlignment="1">
      <alignment vertical="center"/>
    </xf>
    <xf numFmtId="0" fontId="0" fillId="0" borderId="0" xfId="62" applyProtection="1">
      <alignment/>
      <protection/>
    </xf>
    <xf numFmtId="0" fontId="0" fillId="0" borderId="0" xfId="62" applyFont="1" applyProtection="1">
      <alignment/>
      <protection/>
    </xf>
    <xf numFmtId="0" fontId="0" fillId="0" borderId="0" xfId="62" applyFont="1" applyAlignment="1" applyProtection="1">
      <alignment vertical="center"/>
      <protection/>
    </xf>
    <xf numFmtId="0" fontId="0" fillId="0" borderId="0" xfId="62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62" applyAlignment="1" applyProtection="1">
      <alignment/>
      <protection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24" fillId="36" borderId="0" xfId="0" applyFont="1" applyFill="1" applyAlignment="1">
      <alignment vertical="center"/>
    </xf>
    <xf numFmtId="0" fontId="24" fillId="36" borderId="0" xfId="62" applyFont="1" applyFill="1" applyAlignment="1" applyProtection="1">
      <alignment vertical="center"/>
      <protection/>
    </xf>
    <xf numFmtId="0" fontId="35" fillId="36" borderId="0" xfId="0" applyFont="1" applyFill="1" applyAlignment="1">
      <alignment vertical="center"/>
    </xf>
    <xf numFmtId="0" fontId="36" fillId="36" borderId="0" xfId="0" applyFont="1" applyFill="1" applyAlignment="1">
      <alignment vertical="center"/>
    </xf>
    <xf numFmtId="0" fontId="34" fillId="36" borderId="0" xfId="0" applyFont="1" applyFill="1" applyAlignment="1">
      <alignment vertical="center"/>
    </xf>
    <xf numFmtId="0" fontId="37" fillId="36" borderId="0" xfId="62" applyFont="1" applyFill="1" applyAlignment="1" applyProtection="1">
      <alignment vertical="center"/>
      <protection/>
    </xf>
    <xf numFmtId="0" fontId="24" fillId="36" borderId="0" xfId="62" applyFont="1" applyFill="1" applyBorder="1" applyAlignment="1" applyProtection="1">
      <alignment vertical="center"/>
      <protection/>
    </xf>
    <xf numFmtId="0" fontId="24" fillId="34" borderId="18" xfId="62" applyFont="1" applyFill="1" applyBorder="1" applyAlignment="1" applyProtection="1">
      <alignment vertical="center" shrinkToFit="1"/>
      <protection/>
    </xf>
    <xf numFmtId="0" fontId="24" fillId="36" borderId="0" xfId="62" applyFont="1" applyFill="1" applyBorder="1" applyAlignment="1" applyProtection="1">
      <alignment vertical="center" shrinkToFit="1"/>
      <protection/>
    </xf>
    <xf numFmtId="0" fontId="38" fillId="36" borderId="0" xfId="62" applyFont="1" applyFill="1" applyAlignment="1" applyProtection="1">
      <alignment vertical="center"/>
      <protection/>
    </xf>
    <xf numFmtId="49" fontId="24" fillId="36" borderId="0" xfId="62" applyNumberFormat="1" applyFont="1" applyFill="1" applyBorder="1" applyAlignment="1" applyProtection="1">
      <alignment vertical="center" shrinkToFit="1"/>
      <protection/>
    </xf>
    <xf numFmtId="49" fontId="24" fillId="36" borderId="0" xfId="62" applyNumberFormat="1" applyFont="1" applyFill="1" applyBorder="1" applyAlignment="1" applyProtection="1">
      <alignment horizontal="left" vertical="center" shrinkToFit="1"/>
      <protection/>
    </xf>
    <xf numFmtId="0" fontId="37" fillId="37" borderId="33" xfId="62" applyFont="1" applyFill="1" applyBorder="1" applyAlignment="1" applyProtection="1">
      <alignment vertical="center"/>
      <protection/>
    </xf>
    <xf numFmtId="0" fontId="37" fillId="37" borderId="34" xfId="62" applyFont="1" applyFill="1" applyBorder="1" applyAlignment="1" applyProtection="1">
      <alignment vertical="center" wrapText="1" shrinkToFit="1"/>
      <protection/>
    </xf>
    <xf numFmtId="0" fontId="37" fillId="37" borderId="35" xfId="62" applyFont="1" applyFill="1" applyBorder="1" applyAlignment="1" applyProtection="1">
      <alignment horizontal="left" vertical="center" wrapText="1" shrinkToFit="1"/>
      <protection/>
    </xf>
    <xf numFmtId="0" fontId="37" fillId="37" borderId="26" xfId="62" applyFont="1" applyFill="1" applyBorder="1" applyAlignment="1" applyProtection="1">
      <alignment horizontal="center" vertical="center" shrinkToFit="1"/>
      <protection/>
    </xf>
    <xf numFmtId="0" fontId="37" fillId="34" borderId="18" xfId="62" applyFont="1" applyFill="1" applyBorder="1" applyAlignment="1" applyProtection="1">
      <alignment vertical="center" shrinkToFit="1"/>
      <protection/>
    </xf>
    <xf numFmtId="49" fontId="37" fillId="34" borderId="18" xfId="62" applyNumberFormat="1" applyFont="1" applyFill="1" applyBorder="1" applyAlignment="1" applyProtection="1">
      <alignment vertical="center" shrinkToFit="1"/>
      <protection/>
    </xf>
    <xf numFmtId="0" fontId="24" fillId="36" borderId="32" xfId="62" applyFont="1" applyFill="1" applyBorder="1" applyAlignment="1" applyProtection="1">
      <alignment vertical="center"/>
      <protection/>
    </xf>
    <xf numFmtId="0" fontId="37" fillId="36" borderId="18" xfId="62" applyFont="1" applyFill="1" applyBorder="1" applyAlignment="1" applyProtection="1">
      <alignment vertical="center" shrinkToFit="1"/>
      <protection/>
    </xf>
    <xf numFmtId="49" fontId="24" fillId="34" borderId="0" xfId="62" applyNumberFormat="1" applyFont="1" applyFill="1" applyBorder="1" applyAlignment="1" applyProtection="1">
      <alignment horizontal="right" vertical="center" shrinkToFit="1"/>
      <protection/>
    </xf>
    <xf numFmtId="49" fontId="24" fillId="34" borderId="0" xfId="62" applyNumberFormat="1" applyFont="1" applyFill="1" applyBorder="1" applyAlignment="1" applyProtection="1">
      <alignment horizontal="left" vertical="center" shrinkToFit="1"/>
      <protection/>
    </xf>
    <xf numFmtId="0" fontId="24" fillId="36" borderId="0" xfId="0" applyFont="1" applyFill="1" applyAlignment="1">
      <alignment horizontal="distributed" vertical="center"/>
    </xf>
    <xf numFmtId="0" fontId="36" fillId="36" borderId="36" xfId="0" applyFont="1" applyFill="1" applyBorder="1" applyAlignment="1">
      <alignment vertical="center"/>
    </xf>
    <xf numFmtId="0" fontId="36" fillId="36" borderId="37" xfId="0" applyFont="1" applyFill="1" applyBorder="1" applyAlignment="1">
      <alignment vertical="center"/>
    </xf>
    <xf numFmtId="0" fontId="36" fillId="36" borderId="38" xfId="0" applyFont="1" applyFill="1" applyBorder="1" applyAlignment="1">
      <alignment horizontal="center" vertical="center"/>
    </xf>
    <xf numFmtId="0" fontId="36" fillId="38" borderId="39" xfId="0" applyFont="1" applyFill="1" applyBorder="1" applyAlignment="1">
      <alignment horizontal="center" vertical="center"/>
    </xf>
    <xf numFmtId="0" fontId="36" fillId="36" borderId="27" xfId="0" applyFont="1" applyFill="1" applyBorder="1" applyAlignment="1">
      <alignment vertical="center"/>
    </xf>
    <xf numFmtId="0" fontId="36" fillId="36" borderId="40" xfId="0" applyFont="1" applyFill="1" applyBorder="1" applyAlignment="1">
      <alignment vertical="center"/>
    </xf>
    <xf numFmtId="0" fontId="36" fillId="36" borderId="41" xfId="0" applyFont="1" applyFill="1" applyBorder="1" applyAlignment="1">
      <alignment horizontal="center" vertical="center"/>
    </xf>
    <xf numFmtId="0" fontId="36" fillId="38" borderId="42" xfId="0" applyFont="1" applyFill="1" applyBorder="1" applyAlignment="1">
      <alignment horizontal="center" vertical="center"/>
    </xf>
    <xf numFmtId="0" fontId="36" fillId="36" borderId="43" xfId="0" applyFont="1" applyFill="1" applyBorder="1" applyAlignment="1">
      <alignment vertical="center"/>
    </xf>
    <xf numFmtId="0" fontId="36" fillId="36" borderId="44" xfId="0" applyFont="1" applyFill="1" applyBorder="1" applyAlignment="1">
      <alignment vertical="center"/>
    </xf>
    <xf numFmtId="0" fontId="36" fillId="36" borderId="45" xfId="0" applyFont="1" applyFill="1" applyBorder="1" applyAlignment="1">
      <alignment horizontal="center" vertical="center"/>
    </xf>
    <xf numFmtId="0" fontId="36" fillId="38" borderId="46" xfId="0" applyFont="1" applyFill="1" applyBorder="1" applyAlignment="1">
      <alignment horizontal="center" vertical="center"/>
    </xf>
    <xf numFmtId="0" fontId="36" fillId="36" borderId="47" xfId="0" applyFont="1" applyFill="1" applyBorder="1" applyAlignment="1">
      <alignment vertical="center"/>
    </xf>
    <xf numFmtId="0" fontId="36" fillId="36" borderId="48" xfId="0" applyFont="1" applyFill="1" applyBorder="1" applyAlignment="1">
      <alignment vertical="center"/>
    </xf>
    <xf numFmtId="0" fontId="34" fillId="36" borderId="0" xfId="0" applyFont="1" applyFill="1" applyBorder="1" applyAlignment="1">
      <alignment vertical="center"/>
    </xf>
    <xf numFmtId="0" fontId="34" fillId="34" borderId="0" xfId="0" applyFont="1" applyFill="1" applyBorder="1" applyAlignment="1">
      <alignment vertical="center"/>
    </xf>
    <xf numFmtId="0" fontId="0" fillId="0" borderId="0" xfId="62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 shrinkToFit="1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 shrinkToFit="1"/>
      <protection/>
    </xf>
    <xf numFmtId="0" fontId="0" fillId="0" borderId="52" xfId="0" applyFill="1" applyBorder="1" applyAlignment="1" applyProtection="1">
      <alignment horizontal="left" vertical="center" shrinkToFit="1"/>
      <protection/>
    </xf>
    <xf numFmtId="0" fontId="0" fillId="0" borderId="53" xfId="0" applyFill="1" applyBorder="1" applyAlignment="1" applyProtection="1">
      <alignment horizontal="center" vertical="center"/>
      <protection/>
    </xf>
    <xf numFmtId="186" fontId="0" fillId="0" borderId="15" xfId="0" applyNumberForma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14" fillId="0" borderId="0" xfId="62" applyNumberFormat="1" applyFont="1" applyFill="1" applyBorder="1" applyAlignment="1" applyProtection="1">
      <alignment horizontal="center" shrinkToFit="1"/>
      <protection/>
    </xf>
    <xf numFmtId="14" fontId="24" fillId="36" borderId="0" xfId="0" applyNumberFormat="1" applyFont="1" applyFill="1" applyAlignment="1">
      <alignment vertical="center"/>
    </xf>
    <xf numFmtId="0" fontId="36" fillId="34" borderId="18" xfId="0" applyFont="1" applyFill="1" applyBorder="1" applyAlignment="1">
      <alignment horizontal="center" vertical="center" shrinkToFit="1"/>
    </xf>
    <xf numFmtId="0" fontId="36" fillId="34" borderId="0" xfId="0" applyFont="1" applyFill="1" applyBorder="1" applyAlignment="1">
      <alignment horizontal="center" vertical="center" shrinkToFit="1"/>
    </xf>
    <xf numFmtId="0" fontId="36" fillId="34" borderId="18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0" fillId="0" borderId="54" xfId="0" applyFill="1" applyBorder="1" applyAlignment="1" applyProtection="1">
      <alignment vertical="center" shrinkToFit="1"/>
      <protection/>
    </xf>
    <xf numFmtId="0" fontId="0" fillId="0" borderId="55" xfId="0" applyFill="1" applyBorder="1" applyAlignment="1" applyProtection="1">
      <alignment vertical="center" shrinkToFit="1"/>
      <protection/>
    </xf>
    <xf numFmtId="0" fontId="22" fillId="35" borderId="56" xfId="62" applyFont="1" applyFill="1" applyBorder="1" applyAlignment="1" applyProtection="1">
      <alignment horizontal="center"/>
      <protection/>
    </xf>
    <xf numFmtId="0" fontId="22" fillId="35" borderId="57" xfId="62" applyFont="1" applyFill="1" applyBorder="1" applyAlignment="1" applyProtection="1">
      <alignment horizontal="center"/>
      <protection/>
    </xf>
    <xf numFmtId="0" fontId="22" fillId="35" borderId="58" xfId="62" applyFont="1" applyFill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vertical="center" shrinkToFit="1"/>
      <protection/>
    </xf>
    <xf numFmtId="0" fontId="0" fillId="0" borderId="60" xfId="0" applyFill="1" applyBorder="1" applyAlignment="1" applyProtection="1">
      <alignment vertical="center" shrinkToFit="1"/>
      <protection/>
    </xf>
    <xf numFmtId="0" fontId="40" fillId="0" borderId="61" xfId="0" applyFont="1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 vertical="center" shrinkToFit="1"/>
      <protection/>
    </xf>
    <xf numFmtId="0" fontId="24" fillId="0" borderId="49" xfId="0" applyFont="1" applyFill="1" applyBorder="1" applyAlignment="1" applyProtection="1">
      <alignment vertical="center" shrinkToFit="1"/>
      <protection/>
    </xf>
    <xf numFmtId="0" fontId="15" fillId="0" borderId="49" xfId="0" applyFont="1" applyFill="1" applyBorder="1" applyAlignment="1" applyProtection="1">
      <alignment vertical="center"/>
      <protection/>
    </xf>
    <xf numFmtId="0" fontId="41" fillId="0" borderId="63" xfId="0" applyFont="1" applyFill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 shrinkToFit="1"/>
      <protection/>
    </xf>
    <xf numFmtId="0" fontId="24" fillId="0" borderId="30" xfId="0" applyFont="1" applyFill="1" applyBorder="1" applyAlignment="1" applyProtection="1">
      <alignment vertical="center" shrinkToFit="1"/>
      <protection/>
    </xf>
    <xf numFmtId="0" fontId="15" fillId="0" borderId="30" xfId="0" applyFont="1" applyFill="1" applyBorder="1" applyAlignment="1" applyProtection="1">
      <alignment vertical="center"/>
      <protection/>
    </xf>
    <xf numFmtId="0" fontId="41" fillId="0" borderId="30" xfId="0" applyFont="1" applyFill="1" applyBorder="1" applyAlignment="1" applyProtection="1">
      <alignment vertical="center" shrinkToFit="1"/>
      <protection/>
    </xf>
    <xf numFmtId="0" fontId="0" fillId="34" borderId="29" xfId="63" applyFont="1" applyFill="1" applyBorder="1" applyAlignment="1">
      <alignment horizontal="left" vertical="center"/>
      <protection/>
    </xf>
    <xf numFmtId="0" fontId="0" fillId="33" borderId="29" xfId="63" applyFill="1" applyBorder="1" applyAlignment="1">
      <alignment horizontal="left" vertical="center"/>
      <protection/>
    </xf>
    <xf numFmtId="0" fontId="6" fillId="34" borderId="29" xfId="63" applyFont="1" applyFill="1" applyBorder="1" applyAlignment="1">
      <alignment horizontal="left" vertical="center"/>
      <protection/>
    </xf>
    <xf numFmtId="0" fontId="14" fillId="0" borderId="0" xfId="0" applyFont="1" applyAlignment="1">
      <alignment vertical="center"/>
    </xf>
    <xf numFmtId="0" fontId="24" fillId="36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 vertical="center"/>
    </xf>
    <xf numFmtId="0" fontId="22" fillId="35" borderId="0" xfId="62" applyFont="1" applyFill="1" applyBorder="1" applyAlignment="1" applyProtection="1">
      <alignment horizontal="center"/>
      <protection/>
    </xf>
    <xf numFmtId="185" fontId="0" fillId="35" borderId="0" xfId="62" applyNumberFormat="1" applyFill="1" applyBorder="1" applyAlignment="1" applyProtection="1">
      <alignment shrinkToFit="1"/>
      <protection locked="0"/>
    </xf>
    <xf numFmtId="185" fontId="0" fillId="35" borderId="0" xfId="62" applyNumberFormat="1" applyFill="1" applyBorder="1" applyAlignment="1" applyProtection="1">
      <alignment horizontal="center" shrinkToFit="1"/>
      <protection locked="0"/>
    </xf>
    <xf numFmtId="0" fontId="24" fillId="0" borderId="15" xfId="0" applyFont="1" applyBorder="1" applyAlignment="1">
      <alignment vertical="center"/>
    </xf>
    <xf numFmtId="178" fontId="24" fillId="0" borderId="14" xfId="0" applyNumberFormat="1" applyFont="1" applyBorder="1" applyAlignment="1">
      <alignment vertical="center" shrinkToFit="1"/>
    </xf>
    <xf numFmtId="178" fontId="24" fillId="0" borderId="64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65" xfId="0" applyNumberFormat="1" applyFont="1" applyBorder="1" applyAlignment="1">
      <alignment vertical="center" shrinkToFit="1"/>
    </xf>
    <xf numFmtId="0" fontId="24" fillId="0" borderId="66" xfId="0" applyFont="1" applyBorder="1" applyAlignment="1">
      <alignment horizontal="center" vertical="center" shrinkToFit="1"/>
    </xf>
    <xf numFmtId="0" fontId="24" fillId="0" borderId="67" xfId="0" applyFont="1" applyBorder="1" applyAlignment="1">
      <alignment horizontal="center" vertical="center" shrinkToFit="1"/>
    </xf>
    <xf numFmtId="0" fontId="24" fillId="0" borderId="21" xfId="0" applyFont="1" applyBorder="1" applyAlignment="1">
      <alignment vertical="center" shrinkToFit="1"/>
    </xf>
    <xf numFmtId="0" fontId="24" fillId="0" borderId="68" xfId="0" applyFont="1" applyBorder="1" applyAlignment="1">
      <alignment horizontal="center" vertical="center" shrinkToFit="1"/>
    </xf>
    <xf numFmtId="0" fontId="24" fillId="0" borderId="69" xfId="0" applyFont="1" applyBorder="1" applyAlignment="1">
      <alignment horizontal="center" vertical="center" shrinkToFit="1"/>
    </xf>
    <xf numFmtId="0" fontId="24" fillId="0" borderId="31" xfId="0" applyFont="1" applyBorder="1" applyAlignment="1">
      <alignment vertical="center" shrinkToFit="1"/>
    </xf>
    <xf numFmtId="0" fontId="24" fillId="0" borderId="70" xfId="0" applyFont="1" applyBorder="1" applyAlignment="1">
      <alignment horizontal="center" vertical="center" shrinkToFit="1"/>
    </xf>
    <xf numFmtId="0" fontId="24" fillId="0" borderId="19" xfId="0" applyFont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0" fontId="24" fillId="0" borderId="0" xfId="0" applyFont="1" applyAlignment="1">
      <alignment/>
    </xf>
    <xf numFmtId="0" fontId="0" fillId="35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4" fillId="0" borderId="0" xfId="61" applyFont="1" applyAlignment="1">
      <alignment shrinkToFit="1"/>
      <protection/>
    </xf>
    <xf numFmtId="0" fontId="0" fillId="0" borderId="0" xfId="61" applyAlignment="1">
      <alignment shrinkToFit="1"/>
      <protection/>
    </xf>
    <xf numFmtId="0" fontId="0" fillId="0" borderId="71" xfId="61" applyBorder="1" applyAlignment="1">
      <alignment horizontal="center" vertical="center" shrinkToFit="1"/>
      <protection/>
    </xf>
    <xf numFmtId="0" fontId="0" fillId="0" borderId="72" xfId="61" applyBorder="1" applyAlignment="1">
      <alignment horizontal="center" vertical="center" shrinkToFit="1"/>
      <protection/>
    </xf>
    <xf numFmtId="0" fontId="0" fillId="0" borderId="73" xfId="61" applyBorder="1" applyAlignment="1">
      <alignment horizontal="center" vertical="center" shrinkToFit="1"/>
      <protection/>
    </xf>
    <xf numFmtId="0" fontId="0" fillId="0" borderId="74" xfId="61" applyBorder="1" applyAlignment="1">
      <alignment horizontal="center" vertical="center" shrinkToFit="1"/>
      <protection/>
    </xf>
    <xf numFmtId="0" fontId="0" fillId="0" borderId="29" xfId="61" applyBorder="1" applyAlignment="1">
      <alignment horizontal="left" vertical="center" shrinkToFit="1"/>
      <protection/>
    </xf>
    <xf numFmtId="0" fontId="0" fillId="0" borderId="29" xfId="61" applyBorder="1" applyAlignment="1">
      <alignment horizontal="center" vertical="center" shrinkToFit="1"/>
      <protection/>
    </xf>
    <xf numFmtId="0" fontId="0" fillId="0" borderId="75" xfId="61" applyBorder="1" applyAlignment="1">
      <alignment horizontal="center" vertical="center" shrinkToFit="1"/>
      <protection/>
    </xf>
    <xf numFmtId="0" fontId="0" fillId="0" borderId="76" xfId="61" applyBorder="1" applyAlignment="1">
      <alignment shrinkToFit="1"/>
      <protection/>
    </xf>
    <xf numFmtId="0" fontId="0" fillId="0" borderId="77" xfId="6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0" fillId="0" borderId="78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79" xfId="61" applyBorder="1" applyAlignment="1">
      <alignment horizontal="center" vertical="center" shrinkToFit="1"/>
      <protection/>
    </xf>
    <xf numFmtId="0" fontId="0" fillId="0" borderId="80" xfId="61" applyFont="1" applyBorder="1" applyAlignment="1">
      <alignment horizontal="center" vertical="center" shrinkToFit="1"/>
      <protection/>
    </xf>
    <xf numFmtId="0" fontId="0" fillId="0" borderId="81" xfId="61" applyBorder="1" applyAlignment="1">
      <alignment horizontal="center" vertical="center" shrinkToFit="1"/>
      <protection/>
    </xf>
    <xf numFmtId="0" fontId="0" fillId="0" borderId="82" xfId="61" applyBorder="1" applyAlignment="1">
      <alignment horizontal="center" vertical="center" shrinkToFit="1"/>
      <protection/>
    </xf>
    <xf numFmtId="0" fontId="0" fillId="0" borderId="83" xfId="61" applyBorder="1" applyAlignment="1">
      <alignment horizontal="left" vertical="center" shrinkToFit="1"/>
      <protection/>
    </xf>
    <xf numFmtId="0" fontId="0" fillId="0" borderId="83" xfId="61" applyBorder="1" applyAlignment="1">
      <alignment horizontal="center" vertical="center" shrinkToFit="1"/>
      <protection/>
    </xf>
    <xf numFmtId="0" fontId="0" fillId="0" borderId="84" xfId="61" applyBorder="1" applyAlignment="1">
      <alignment horizontal="center" vertical="center" shrinkToFit="1"/>
      <protection/>
    </xf>
    <xf numFmtId="0" fontId="0" fillId="0" borderId="85" xfId="61" applyBorder="1" applyAlignment="1">
      <alignment horizontal="center" vertical="center" shrinkToFit="1"/>
      <protection/>
    </xf>
    <xf numFmtId="0" fontId="0" fillId="0" borderId="86" xfId="61" applyBorder="1" applyAlignment="1">
      <alignment horizontal="left" vertical="center" shrinkToFit="1"/>
      <protection/>
    </xf>
    <xf numFmtId="0" fontId="0" fillId="0" borderId="86" xfId="61" applyBorder="1" applyAlignment="1">
      <alignment horizontal="center" vertical="center" shrinkToFit="1"/>
      <protection/>
    </xf>
    <xf numFmtId="0" fontId="0" fillId="0" borderId="87" xfId="61" applyBorder="1" applyAlignment="1">
      <alignment horizontal="center" vertical="center" shrinkToFit="1"/>
      <protection/>
    </xf>
    <xf numFmtId="0" fontId="0" fillId="0" borderId="0" xfId="61" applyBorder="1" applyAlignment="1">
      <alignment horizontal="left" vertical="center" shrinkToFit="1"/>
      <protection/>
    </xf>
    <xf numFmtId="0" fontId="24" fillId="0" borderId="27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44" fillId="0" borderId="0" xfId="62" applyFont="1" applyAlignment="1" applyProtection="1">
      <alignment vertical="center"/>
      <protection/>
    </xf>
    <xf numFmtId="0" fontId="17" fillId="0" borderId="0" xfId="62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21" xfId="62" applyFont="1" applyBorder="1" applyAlignment="1" applyProtection="1">
      <alignment vertical="center"/>
      <protection/>
    </xf>
    <xf numFmtId="0" fontId="17" fillId="0" borderId="0" xfId="62" applyFont="1" applyBorder="1" applyAlignment="1" applyProtection="1">
      <alignment vertical="center"/>
      <protection/>
    </xf>
    <xf numFmtId="0" fontId="17" fillId="0" borderId="10" xfId="62" applyFont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62" applyFont="1" applyFill="1" applyBorder="1" applyAlignment="1" applyProtection="1">
      <alignment vertical="center"/>
      <protection/>
    </xf>
    <xf numFmtId="0" fontId="17" fillId="0" borderId="10" xfId="62" applyFont="1" applyFill="1" applyBorder="1" applyAlignment="1" applyProtection="1">
      <alignment vertical="center"/>
      <protection/>
    </xf>
    <xf numFmtId="0" fontId="17" fillId="0" borderId="0" xfId="62" applyFont="1" applyFill="1" applyAlignment="1" applyProtection="1">
      <alignment vertical="center"/>
      <protection/>
    </xf>
    <xf numFmtId="0" fontId="17" fillId="0" borderId="21" xfId="62" applyFont="1" applyFill="1" applyBorder="1" applyAlignment="1" applyProtection="1">
      <alignment vertical="center"/>
      <protection/>
    </xf>
    <xf numFmtId="0" fontId="45" fillId="0" borderId="0" xfId="62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right" vertical="center"/>
      <protection/>
    </xf>
    <xf numFmtId="0" fontId="88" fillId="0" borderId="0" xfId="0" applyFont="1" applyAlignment="1">
      <alignment vertical="center"/>
    </xf>
    <xf numFmtId="0" fontId="17" fillId="0" borderId="0" xfId="62" applyFont="1" applyBorder="1" applyAlignment="1" applyProtection="1">
      <alignment horizontal="left" vertical="center"/>
      <protection/>
    </xf>
    <xf numFmtId="0" fontId="45" fillId="0" borderId="0" xfId="62" applyFont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vertical="center"/>
      <protection/>
    </xf>
    <xf numFmtId="0" fontId="17" fillId="0" borderId="22" xfId="0" applyFont="1" applyBorder="1" applyAlignment="1" applyProtection="1">
      <alignment vertical="center"/>
      <protection/>
    </xf>
    <xf numFmtId="0" fontId="17" fillId="0" borderId="25" xfId="0" applyFont="1" applyBorder="1" applyAlignment="1" applyProtection="1">
      <alignment vertical="center"/>
      <protection/>
    </xf>
    <xf numFmtId="0" fontId="17" fillId="0" borderId="25" xfId="62" applyFont="1" applyBorder="1" applyAlignment="1" applyProtection="1">
      <alignment vertical="center"/>
      <protection/>
    </xf>
    <xf numFmtId="0" fontId="17" fillId="0" borderId="23" xfId="62" applyFont="1" applyBorder="1" applyAlignment="1" applyProtection="1">
      <alignment vertical="center"/>
      <protection/>
    </xf>
    <xf numFmtId="0" fontId="17" fillId="0" borderId="19" xfId="62" applyFont="1" applyBorder="1" applyAlignment="1" applyProtection="1">
      <alignment vertical="center"/>
      <protection/>
    </xf>
    <xf numFmtId="0" fontId="17" fillId="0" borderId="24" xfId="62" applyFont="1" applyBorder="1" applyAlignment="1" applyProtection="1">
      <alignment vertical="center"/>
      <protection/>
    </xf>
    <xf numFmtId="0" fontId="17" fillId="0" borderId="20" xfId="62" applyFont="1" applyBorder="1" applyAlignment="1" applyProtection="1">
      <alignment vertical="center"/>
      <protection/>
    </xf>
    <xf numFmtId="0" fontId="24" fillId="0" borderId="14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88" xfId="0" applyFill="1" applyBorder="1" applyAlignment="1" applyProtection="1">
      <alignment horizontal="center" vertical="center"/>
      <protection/>
    </xf>
    <xf numFmtId="0" fontId="0" fillId="0" borderId="88" xfId="0" applyFill="1" applyBorder="1" applyAlignment="1" applyProtection="1">
      <alignment horizontal="center" vertical="center" shrinkToFit="1"/>
      <protection/>
    </xf>
    <xf numFmtId="0" fontId="24" fillId="34" borderId="0" xfId="62" applyFont="1" applyFill="1" applyBorder="1" applyAlignment="1" applyProtection="1">
      <alignment vertical="center"/>
      <protection/>
    </xf>
    <xf numFmtId="56" fontId="2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35" borderId="77" xfId="0" applyFill="1" applyBorder="1" applyAlignment="1" applyProtection="1">
      <alignment vertical="center"/>
      <protection/>
    </xf>
    <xf numFmtId="49" fontId="24" fillId="36" borderId="18" xfId="0" applyNumberFormat="1" applyFont="1" applyFill="1" applyBorder="1" applyAlignment="1" applyProtection="1" quotePrefix="1">
      <alignment vertical="center" shrinkToFit="1"/>
      <protection/>
    </xf>
    <xf numFmtId="49" fontId="24" fillId="36" borderId="0" xfId="0" applyNumberFormat="1" applyFont="1" applyFill="1" applyBorder="1" applyAlignment="1" applyProtection="1" quotePrefix="1">
      <alignment vertical="center" shrinkToFit="1"/>
      <protection/>
    </xf>
    <xf numFmtId="0" fontId="2" fillId="0" borderId="89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4" fillId="0" borderId="90" xfId="0" applyFont="1" applyBorder="1" applyAlignment="1">
      <alignment horizontal="center" vertical="center" shrinkToFit="1"/>
    </xf>
    <xf numFmtId="0" fontId="24" fillId="0" borderId="91" xfId="0" applyFont="1" applyBorder="1" applyAlignment="1">
      <alignment horizontal="center" vertical="center" shrinkToFit="1"/>
    </xf>
    <xf numFmtId="0" fontId="24" fillId="0" borderId="65" xfId="0" applyFont="1" applyFill="1" applyBorder="1" applyAlignment="1">
      <alignment horizontal="center" vertical="center"/>
    </xf>
    <xf numFmtId="0" fontId="24" fillId="0" borderId="92" xfId="0" applyFont="1" applyBorder="1" applyAlignment="1">
      <alignment vertical="center"/>
    </xf>
    <xf numFmtId="178" fontId="24" fillId="0" borderId="18" xfId="0" applyNumberFormat="1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horizontal="center" vertical="center" shrinkToFit="1"/>
    </xf>
    <xf numFmtId="178" fontId="24" fillId="0" borderId="64" xfId="0" applyNumberFormat="1" applyFont="1" applyFill="1" applyBorder="1" applyAlignment="1">
      <alignment horizontal="center" vertical="center" shrinkToFit="1"/>
    </xf>
    <xf numFmtId="178" fontId="24" fillId="0" borderId="52" xfId="0" applyNumberFormat="1" applyFont="1" applyFill="1" applyBorder="1" applyAlignment="1">
      <alignment horizontal="center" vertical="center" shrinkToFit="1"/>
    </xf>
    <xf numFmtId="0" fontId="24" fillId="34" borderId="0" xfId="62" applyFont="1" applyFill="1" applyBorder="1" applyAlignment="1" applyProtection="1">
      <alignment horizontal="left" vertical="center" shrinkToFit="1"/>
      <protection/>
    </xf>
    <xf numFmtId="56" fontId="24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4" fillId="39" borderId="93" xfId="62" applyFont="1" applyFill="1" applyBorder="1" applyAlignment="1" applyProtection="1">
      <alignment vertical="center"/>
      <protection locked="0"/>
    </xf>
    <xf numFmtId="0" fontId="24" fillId="39" borderId="94" xfId="62" applyFont="1" applyFill="1" applyBorder="1" applyAlignment="1" applyProtection="1">
      <alignment vertical="center"/>
      <protection locked="0"/>
    </xf>
    <xf numFmtId="0" fontId="24" fillId="40" borderId="29" xfId="62" applyFont="1" applyFill="1" applyBorder="1" applyAlignment="1" applyProtection="1">
      <alignment vertical="center" shrinkToFit="1"/>
      <protection locked="0"/>
    </xf>
    <xf numFmtId="0" fontId="24" fillId="40" borderId="95" xfId="62" applyFont="1" applyFill="1" applyBorder="1" applyAlignment="1" applyProtection="1">
      <alignment vertical="center" shrinkToFit="1"/>
      <protection locked="0"/>
    </xf>
    <xf numFmtId="0" fontId="24" fillId="40" borderId="29" xfId="62" applyFont="1" applyFill="1" applyBorder="1" applyAlignment="1" applyProtection="1">
      <alignment vertical="center"/>
      <protection locked="0"/>
    </xf>
    <xf numFmtId="0" fontId="24" fillId="40" borderId="96" xfId="62" applyFont="1" applyFill="1" applyBorder="1" applyAlignment="1" applyProtection="1">
      <alignment horizontal="left" vertical="center"/>
      <protection locked="0"/>
    </xf>
    <xf numFmtId="0" fontId="24" fillId="40" borderId="97" xfId="62" applyFont="1" applyFill="1" applyBorder="1" applyAlignment="1" applyProtection="1">
      <alignment vertical="center" shrinkToFit="1"/>
      <protection locked="0"/>
    </xf>
    <xf numFmtId="0" fontId="24" fillId="40" borderId="57" xfId="62" applyFont="1" applyFill="1" applyBorder="1" applyAlignment="1" applyProtection="1">
      <alignment vertical="center" shrinkToFit="1"/>
      <protection locked="0"/>
    </xf>
    <xf numFmtId="0" fontId="24" fillId="40" borderId="98" xfId="62" applyFont="1" applyFill="1" applyBorder="1" applyAlignment="1" applyProtection="1">
      <alignment horizontal="left" vertical="center" shrinkToFit="1"/>
      <protection locked="0"/>
    </xf>
    <xf numFmtId="49" fontId="37" fillId="40" borderId="31" xfId="62" applyNumberFormat="1" applyFont="1" applyFill="1" applyBorder="1" applyAlignment="1" applyProtection="1">
      <alignment horizontal="center" vertical="center" shrinkToFit="1"/>
      <protection/>
    </xf>
    <xf numFmtId="49" fontId="37" fillId="40" borderId="19" xfId="62" applyNumberFormat="1" applyFont="1" applyFill="1" applyBorder="1" applyAlignment="1" applyProtection="1">
      <alignment horizontal="center" vertical="center" shrinkToFit="1"/>
      <protection/>
    </xf>
    <xf numFmtId="0" fontId="24" fillId="40" borderId="66" xfId="0" applyFont="1" applyFill="1" applyBorder="1" applyAlignment="1">
      <alignment horizontal="center" vertical="center" shrinkToFit="1"/>
    </xf>
    <xf numFmtId="0" fontId="24" fillId="40" borderId="99" xfId="0" applyFont="1" applyFill="1" applyBorder="1" applyAlignment="1">
      <alignment vertical="center" shrinkToFit="1"/>
    </xf>
    <xf numFmtId="0" fontId="24" fillId="40" borderId="68" xfId="0" applyFont="1" applyFill="1" applyBorder="1" applyAlignment="1">
      <alignment horizontal="center" vertical="center" shrinkToFit="1"/>
    </xf>
    <xf numFmtId="0" fontId="24" fillId="40" borderId="31" xfId="0" applyFont="1" applyFill="1" applyBorder="1" applyAlignment="1">
      <alignment vertical="center" shrinkToFit="1"/>
    </xf>
    <xf numFmtId="0" fontId="24" fillId="40" borderId="90" xfId="0" applyFont="1" applyFill="1" applyBorder="1" applyAlignment="1">
      <alignment horizontal="center" vertical="center" shrinkToFit="1"/>
    </xf>
    <xf numFmtId="0" fontId="24" fillId="40" borderId="19" xfId="0" applyFont="1" applyFill="1" applyBorder="1" applyAlignment="1">
      <alignment vertical="center" shrinkToFit="1"/>
    </xf>
    <xf numFmtId="49" fontId="24" fillId="40" borderId="65" xfId="0" applyNumberFormat="1" applyFont="1" applyFill="1" applyBorder="1" applyAlignment="1">
      <alignment vertical="center"/>
    </xf>
    <xf numFmtId="0" fontId="24" fillId="40" borderId="89" xfId="0" applyFont="1" applyFill="1" applyBorder="1" applyAlignment="1">
      <alignment vertical="center"/>
    </xf>
    <xf numFmtId="0" fontId="24" fillId="40" borderId="16" xfId="0" applyFont="1" applyFill="1" applyBorder="1" applyAlignment="1">
      <alignment vertical="center"/>
    </xf>
    <xf numFmtId="0" fontId="36" fillId="40" borderId="66" xfId="0" applyFont="1" applyFill="1" applyBorder="1" applyAlignment="1">
      <alignment vertical="center"/>
    </xf>
    <xf numFmtId="0" fontId="36" fillId="40" borderId="26" xfId="0" applyFont="1" applyFill="1" applyBorder="1" applyAlignment="1">
      <alignment vertical="center"/>
    </xf>
    <xf numFmtId="0" fontId="36" fillId="40" borderId="66" xfId="0" applyFont="1" applyFill="1" applyBorder="1" applyAlignment="1">
      <alignment horizontal="center" vertical="center"/>
    </xf>
    <xf numFmtId="0" fontId="36" fillId="40" borderId="68" xfId="0" applyFont="1" applyFill="1" applyBorder="1" applyAlignment="1">
      <alignment vertical="center"/>
    </xf>
    <xf numFmtId="0" fontId="36" fillId="40" borderId="31" xfId="0" applyFont="1" applyFill="1" applyBorder="1" applyAlignment="1">
      <alignment vertical="center"/>
    </xf>
    <xf numFmtId="0" fontId="36" fillId="40" borderId="68" xfId="0" applyFont="1" applyFill="1" applyBorder="1" applyAlignment="1">
      <alignment horizontal="center" vertical="center"/>
    </xf>
    <xf numFmtId="0" fontId="36" fillId="40" borderId="100" xfId="0" applyFont="1" applyFill="1" applyBorder="1" applyAlignment="1">
      <alignment vertical="center"/>
    </xf>
    <xf numFmtId="0" fontId="36" fillId="40" borderId="101" xfId="0" applyFont="1" applyFill="1" applyBorder="1" applyAlignment="1">
      <alignment vertical="center"/>
    </xf>
    <xf numFmtId="0" fontId="36" fillId="40" borderId="100" xfId="0" applyFont="1" applyFill="1" applyBorder="1" applyAlignment="1">
      <alignment horizontal="center" vertical="center"/>
    </xf>
    <xf numFmtId="0" fontId="24" fillId="40" borderId="67" xfId="62" applyNumberFormat="1" applyFont="1" applyFill="1" applyBorder="1" applyAlignment="1" applyProtection="1">
      <alignment shrinkToFit="1"/>
      <protection locked="0"/>
    </xf>
    <xf numFmtId="185" fontId="24" fillId="40" borderId="102" xfId="62" applyNumberFormat="1" applyFont="1" applyFill="1" applyBorder="1" applyAlignment="1" applyProtection="1">
      <alignment horizontal="center" shrinkToFit="1"/>
      <protection locked="0"/>
    </xf>
    <xf numFmtId="185" fontId="24" fillId="40" borderId="103" xfId="62" applyNumberFormat="1" applyFont="1" applyFill="1" applyBorder="1" applyAlignment="1" applyProtection="1">
      <alignment horizontal="center" shrinkToFit="1"/>
      <protection locked="0"/>
    </xf>
    <xf numFmtId="185" fontId="24" fillId="40" borderId="69" xfId="62" applyNumberFormat="1" applyFont="1" applyFill="1" applyBorder="1" applyAlignment="1" applyProtection="1">
      <alignment shrinkToFit="1"/>
      <protection locked="0"/>
    </xf>
    <xf numFmtId="185" fontId="24" fillId="40" borderId="29" xfId="62" applyNumberFormat="1" applyFont="1" applyFill="1" applyBorder="1" applyAlignment="1" applyProtection="1">
      <alignment horizontal="center" shrinkToFit="1"/>
      <protection locked="0"/>
    </xf>
    <xf numFmtId="185" fontId="24" fillId="40" borderId="88" xfId="62" applyNumberFormat="1" applyFont="1" applyFill="1" applyBorder="1" applyAlignment="1" applyProtection="1">
      <alignment horizontal="center" shrinkToFit="1"/>
      <protection locked="0"/>
    </xf>
    <xf numFmtId="185" fontId="24" fillId="40" borderId="56" xfId="62" applyNumberFormat="1" applyFont="1" applyFill="1" applyBorder="1" applyAlignment="1" applyProtection="1">
      <alignment shrinkToFit="1"/>
      <protection locked="0"/>
    </xf>
    <xf numFmtId="185" fontId="24" fillId="40" borderId="57" xfId="62" applyNumberFormat="1" applyFont="1" applyFill="1" applyBorder="1" applyAlignment="1" applyProtection="1">
      <alignment horizontal="center" shrinkToFit="1"/>
      <protection locked="0"/>
    </xf>
    <xf numFmtId="185" fontId="24" fillId="40" borderId="58" xfId="62" applyNumberFormat="1" applyFont="1" applyFill="1" applyBorder="1" applyAlignment="1" applyProtection="1">
      <alignment horizontal="center" shrinkToFit="1"/>
      <protection locked="0"/>
    </xf>
    <xf numFmtId="49" fontId="46" fillId="36" borderId="0" xfId="0" applyNumberFormat="1" applyFont="1" applyFill="1" applyAlignment="1">
      <alignment horizontal="right" vertical="center"/>
    </xf>
    <xf numFmtId="0" fontId="46" fillId="34" borderId="0" xfId="0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1" fillId="36" borderId="0" xfId="0" applyFont="1" applyFill="1" applyAlignment="1">
      <alignment vertical="center"/>
    </xf>
    <xf numFmtId="0" fontId="41" fillId="36" borderId="0" xfId="62" applyFont="1" applyFill="1" applyAlignment="1" applyProtection="1">
      <alignment vertical="center"/>
      <protection/>
    </xf>
    <xf numFmtId="0" fontId="46" fillId="36" borderId="0" xfId="0" applyFont="1" applyFill="1" applyBorder="1" applyAlignment="1">
      <alignment vertical="center"/>
    </xf>
    <xf numFmtId="0" fontId="41" fillId="36" borderId="0" xfId="0" applyFont="1" applyFill="1" applyAlignment="1" applyProtection="1">
      <alignment vertical="center"/>
      <protection/>
    </xf>
    <xf numFmtId="0" fontId="46" fillId="36" borderId="0" xfId="0" applyFont="1" applyFill="1" applyAlignment="1">
      <alignment horizontal="right" vertical="center"/>
    </xf>
    <xf numFmtId="0" fontId="47" fillId="36" borderId="0" xfId="0" applyFont="1" applyFill="1" applyAlignment="1">
      <alignment vertical="center"/>
    </xf>
    <xf numFmtId="0" fontId="89" fillId="36" borderId="0" xfId="0" applyFont="1" applyFill="1" applyAlignment="1">
      <alignment vertical="center"/>
    </xf>
    <xf numFmtId="49" fontId="46" fillId="0" borderId="0" xfId="0" applyNumberFormat="1" applyFont="1" applyFill="1" applyAlignment="1">
      <alignment horizontal="right" vertical="center"/>
    </xf>
    <xf numFmtId="0" fontId="46" fillId="38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1" fillId="34" borderId="0" xfId="0" applyFont="1" applyFill="1" applyAlignment="1">
      <alignment vertical="center"/>
    </xf>
    <xf numFmtId="0" fontId="41" fillId="41" borderId="0" xfId="0" applyFont="1" applyFill="1" applyAlignment="1">
      <alignment vertical="center"/>
    </xf>
    <xf numFmtId="0" fontId="46" fillId="36" borderId="0" xfId="0" applyFont="1" applyFill="1" applyAlignment="1">
      <alignment vertical="center" wrapText="1"/>
    </xf>
    <xf numFmtId="0" fontId="41" fillId="0" borderId="0" xfId="0" applyFont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31" xfId="0" applyFont="1" applyBorder="1" applyAlignment="1" applyProtection="1">
      <alignment horizontal="left" vertical="center"/>
      <protection/>
    </xf>
    <xf numFmtId="0" fontId="45" fillId="0" borderId="43" xfId="62" applyFont="1" applyBorder="1" applyAlignment="1" applyProtection="1">
      <alignment vertical="center"/>
      <protection/>
    </xf>
    <xf numFmtId="0" fontId="17" fillId="0" borderId="43" xfId="62" applyFont="1" applyBorder="1" applyAlignment="1" applyProtection="1">
      <alignment vertical="center"/>
      <protection/>
    </xf>
    <xf numFmtId="0" fontId="17" fillId="0" borderId="43" xfId="62" applyFont="1" applyBorder="1" applyAlignment="1" applyProtection="1">
      <alignment horizontal="left" vertical="center"/>
      <protection/>
    </xf>
    <xf numFmtId="0" fontId="17" fillId="0" borderId="96" xfId="62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17" fillId="0" borderId="21" xfId="62" applyFont="1" applyFill="1" applyBorder="1" applyAlignment="1" applyProtection="1">
      <alignment horizontal="left" vertical="center" shrinkToFit="1"/>
      <protection/>
    </xf>
    <xf numFmtId="0" fontId="17" fillId="0" borderId="0" xfId="62" applyFont="1" applyFill="1" applyBorder="1" applyAlignment="1" applyProtection="1">
      <alignment horizontal="left" vertical="center" shrinkToFit="1"/>
      <protection/>
    </xf>
    <xf numFmtId="0" fontId="17" fillId="0" borderId="10" xfId="62" applyFont="1" applyFill="1" applyBorder="1" applyAlignment="1" applyProtection="1">
      <alignment horizontal="left" vertical="center" shrinkToFit="1"/>
      <protection/>
    </xf>
    <xf numFmtId="14" fontId="0" fillId="0" borderId="19" xfId="0" applyNumberFormat="1" applyFill="1" applyBorder="1" applyAlignment="1" applyProtection="1">
      <alignment horizontal="center" vertical="center" shrinkToFit="1"/>
      <protection/>
    </xf>
    <xf numFmtId="14" fontId="0" fillId="0" borderId="24" xfId="0" applyNumberFormat="1" applyFill="1" applyBorder="1" applyAlignment="1" applyProtection="1">
      <alignment horizontal="center" vertical="center" shrinkToFit="1"/>
      <protection/>
    </xf>
    <xf numFmtId="14" fontId="0" fillId="0" borderId="104" xfId="0" applyNumberFormat="1" applyFill="1" applyBorder="1" applyAlignment="1" applyProtection="1">
      <alignment horizontal="center" vertical="center" shrinkToFit="1"/>
      <protection/>
    </xf>
    <xf numFmtId="14" fontId="0" fillId="0" borderId="105" xfId="0" applyNumberFormat="1" applyFill="1" applyBorder="1" applyAlignment="1" applyProtection="1">
      <alignment horizontal="center" vertical="center" shrinkToFit="1"/>
      <protection/>
    </xf>
    <xf numFmtId="14" fontId="0" fillId="0" borderId="52" xfId="0" applyNumberFormat="1" applyFill="1" applyBorder="1" applyAlignment="1" applyProtection="1">
      <alignment horizontal="center" vertical="center" shrinkToFit="1"/>
      <protection/>
    </xf>
    <xf numFmtId="14" fontId="0" fillId="0" borderId="106" xfId="0" applyNumberFormat="1" applyFill="1" applyBorder="1" applyAlignment="1" applyProtection="1">
      <alignment horizontal="center" vertical="center" shrinkToFit="1"/>
      <protection/>
    </xf>
    <xf numFmtId="0" fontId="0" fillId="0" borderId="107" xfId="0" applyFill="1" applyBorder="1" applyAlignment="1" applyProtection="1">
      <alignment vertical="center" shrinkToFit="1"/>
      <protection/>
    </xf>
    <xf numFmtId="0" fontId="0" fillId="0" borderId="108" xfId="0" applyFill="1" applyBorder="1" applyAlignment="1" applyProtection="1">
      <alignment vertical="center" shrinkToFit="1"/>
      <protection/>
    </xf>
    <xf numFmtId="0" fontId="0" fillId="0" borderId="109" xfId="0" applyFill="1" applyBorder="1" applyAlignment="1" applyProtection="1">
      <alignment horizontal="center" vertical="center" shrinkToFit="1"/>
      <protection/>
    </xf>
    <xf numFmtId="0" fontId="0" fillId="0" borderId="110" xfId="0" applyFill="1" applyBorder="1" applyAlignment="1" applyProtection="1">
      <alignment horizontal="center" vertical="center" shrinkToFit="1"/>
      <protection/>
    </xf>
    <xf numFmtId="0" fontId="0" fillId="0" borderId="54" xfId="0" applyFill="1" applyBorder="1" applyAlignment="1" applyProtection="1">
      <alignment vertical="center" shrinkToFit="1"/>
      <protection/>
    </xf>
    <xf numFmtId="0" fontId="0" fillId="0" borderId="55" xfId="0" applyFill="1" applyBorder="1" applyAlignment="1" applyProtection="1">
      <alignment vertical="center" shrinkToFit="1"/>
      <protection/>
    </xf>
    <xf numFmtId="0" fontId="0" fillId="0" borderId="111" xfId="0" applyFill="1" applyBorder="1" applyAlignment="1" applyProtection="1">
      <alignment horizontal="center" vertical="center" shrinkToFit="1"/>
      <protection/>
    </xf>
    <xf numFmtId="0" fontId="0" fillId="0" borderId="112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83" xfId="0" applyFill="1" applyBorder="1" applyAlignment="1" applyProtection="1">
      <alignment horizontal="center" vertical="center" shrinkToFit="1"/>
      <protection/>
    </xf>
    <xf numFmtId="0" fontId="0" fillId="0" borderId="102" xfId="0" applyFill="1" applyBorder="1" applyAlignment="1" applyProtection="1">
      <alignment horizontal="center" vertical="center" shrinkToFit="1"/>
      <protection/>
    </xf>
    <xf numFmtId="0" fontId="0" fillId="0" borderId="113" xfId="0" applyFill="1" applyBorder="1" applyAlignment="1" applyProtection="1">
      <alignment horizontal="center" vertical="center" shrinkToFit="1"/>
      <protection/>
    </xf>
    <xf numFmtId="0" fontId="0" fillId="0" borderId="114" xfId="0" applyFill="1" applyBorder="1" applyAlignment="1" applyProtection="1">
      <alignment horizontal="center" vertical="center" shrinkToFit="1"/>
      <protection/>
    </xf>
    <xf numFmtId="0" fontId="0" fillId="0" borderId="29" xfId="0" applyNumberFormat="1" applyFill="1" applyBorder="1" applyAlignment="1" applyProtection="1">
      <alignment horizontal="center" vertical="center" shrinkToFit="1"/>
      <protection/>
    </xf>
    <xf numFmtId="0" fontId="0" fillId="0" borderId="69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vertical="center" shrinkToFit="1"/>
      <protection/>
    </xf>
    <xf numFmtId="0" fontId="0" fillId="0" borderId="57" xfId="0" applyFill="1" applyBorder="1" applyAlignment="1" applyProtection="1">
      <alignment horizontal="center" vertical="center" shrinkToFit="1"/>
      <protection/>
    </xf>
    <xf numFmtId="0" fontId="0" fillId="0" borderId="115" xfId="0" applyFill="1" applyBorder="1" applyAlignment="1" applyProtection="1">
      <alignment horizontal="center" vertical="center" shrinkToFit="1"/>
      <protection/>
    </xf>
    <xf numFmtId="0" fontId="0" fillId="35" borderId="113" xfId="0" applyFill="1" applyBorder="1" applyAlignment="1" applyProtection="1">
      <alignment horizontal="center" vertical="center" shrinkToFit="1"/>
      <protection/>
    </xf>
    <xf numFmtId="0" fontId="0" fillId="35" borderId="114" xfId="0" applyFill="1" applyBorder="1" applyAlignment="1" applyProtection="1">
      <alignment horizontal="center" vertical="center" shrinkToFit="1"/>
      <protection/>
    </xf>
    <xf numFmtId="14" fontId="0" fillId="0" borderId="22" xfId="0" applyNumberFormat="1" applyFill="1" applyBorder="1" applyAlignment="1" applyProtection="1">
      <alignment horizontal="center" vertical="center" shrinkToFit="1"/>
      <protection/>
    </xf>
    <xf numFmtId="14" fontId="0" fillId="0" borderId="25" xfId="0" applyNumberFormat="1" applyFill="1" applyBorder="1" applyAlignment="1" applyProtection="1">
      <alignment horizontal="center" vertical="center" shrinkToFit="1"/>
      <protection/>
    </xf>
    <xf numFmtId="14" fontId="0" fillId="0" borderId="116" xfId="0" applyNumberFormat="1" applyFill="1" applyBorder="1" applyAlignment="1" applyProtection="1">
      <alignment horizontal="center" vertical="center" shrinkToFit="1"/>
      <protection/>
    </xf>
    <xf numFmtId="0" fontId="42" fillId="0" borderId="0" xfId="0" applyFont="1" applyFill="1" applyAlignment="1" applyProtection="1">
      <alignment horizontal="center" vertical="center" shrinkToFit="1"/>
      <protection/>
    </xf>
    <xf numFmtId="0" fontId="0" fillId="0" borderId="69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vertical="center" shrinkToFit="1"/>
      <protection/>
    </xf>
    <xf numFmtId="49" fontId="0" fillId="0" borderId="29" xfId="0" applyNumberForma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 shrinkToFit="1"/>
      <protection/>
    </xf>
    <xf numFmtId="0" fontId="0" fillId="0" borderId="117" xfId="0" applyFill="1" applyBorder="1" applyAlignment="1" applyProtection="1">
      <alignment horizontal="center" vertical="center" shrinkToFit="1"/>
      <protection/>
    </xf>
    <xf numFmtId="0" fontId="15" fillId="0" borderId="56" xfId="0" applyFont="1" applyFill="1" applyBorder="1" applyAlignment="1" applyProtection="1">
      <alignment horizontal="center" vertical="center" shrinkToFit="1"/>
      <protection/>
    </xf>
    <xf numFmtId="0" fontId="15" fillId="0" borderId="57" xfId="0" applyFont="1" applyFill="1" applyBorder="1" applyAlignment="1" applyProtection="1">
      <alignment horizontal="center" vertical="center" shrinkToFit="1"/>
      <protection/>
    </xf>
    <xf numFmtId="49" fontId="0" fillId="0" borderId="57" xfId="0" applyNumberFormat="1" applyFill="1" applyBorder="1" applyAlignment="1" applyProtection="1">
      <alignment horizontal="center" vertical="center" shrinkToFit="1"/>
      <protection/>
    </xf>
    <xf numFmtId="0" fontId="0" fillId="0" borderId="58" xfId="0" applyBorder="1" applyAlignment="1">
      <alignment horizontal="center" vertical="center" shrinkToFit="1"/>
    </xf>
    <xf numFmtId="0" fontId="0" fillId="0" borderId="118" xfId="0" applyFill="1" applyBorder="1" applyAlignment="1" applyProtection="1">
      <alignment horizontal="center" vertical="center"/>
      <protection/>
    </xf>
    <xf numFmtId="0" fontId="0" fillId="0" borderId="119" xfId="0" applyFill="1" applyBorder="1" applyAlignment="1" applyProtection="1">
      <alignment horizontal="center" vertical="center" shrinkToFit="1"/>
      <protection/>
    </xf>
    <xf numFmtId="0" fontId="0" fillId="0" borderId="120" xfId="0" applyFill="1" applyBorder="1" applyAlignment="1" applyProtection="1">
      <alignment horizontal="center" vertical="center"/>
      <protection/>
    </xf>
    <xf numFmtId="0" fontId="0" fillId="35" borderId="121" xfId="0" applyFill="1" applyBorder="1" applyAlignment="1" applyProtection="1">
      <alignment horizontal="center" vertical="center" shrinkToFit="1"/>
      <protection/>
    </xf>
    <xf numFmtId="0" fontId="0" fillId="35" borderId="122" xfId="0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0" fontId="0" fillId="0" borderId="120" xfId="0" applyFill="1" applyBorder="1" applyAlignment="1" applyProtection="1">
      <alignment horizontal="center" vertical="center" shrinkToFit="1"/>
      <protection/>
    </xf>
    <xf numFmtId="0" fontId="0" fillId="0" borderId="9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23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124" xfId="0" applyFill="1" applyBorder="1" applyAlignment="1" applyProtection="1">
      <alignment horizontal="center" vertical="center"/>
      <protection/>
    </xf>
    <xf numFmtId="0" fontId="0" fillId="0" borderId="125" xfId="0" applyFill="1" applyBorder="1" applyAlignment="1" applyProtection="1">
      <alignment horizontal="center" vertical="center"/>
      <protection/>
    </xf>
    <xf numFmtId="0" fontId="0" fillId="0" borderId="126" xfId="0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19" xfId="0" applyNumberFormat="1" applyFill="1" applyBorder="1" applyAlignment="1" applyProtection="1">
      <alignment horizontal="center" vertical="center" shrinkToFit="1"/>
      <protection/>
    </xf>
    <xf numFmtId="0" fontId="0" fillId="0" borderId="20" xfId="0" applyNumberFormat="1" applyFill="1" applyBorder="1" applyAlignment="1" applyProtection="1">
      <alignment horizontal="center" vertical="center" shrinkToFit="1"/>
      <protection/>
    </xf>
    <xf numFmtId="0" fontId="0" fillId="0" borderId="22" xfId="0" applyNumberFormat="1" applyFill="1" applyBorder="1" applyAlignment="1" applyProtection="1">
      <alignment horizontal="center" vertical="center" shrinkToFit="1"/>
      <protection/>
    </xf>
    <xf numFmtId="0" fontId="0" fillId="0" borderId="23" xfId="0" applyNumberFormat="1" applyFill="1" applyBorder="1" applyAlignment="1" applyProtection="1">
      <alignment horizontal="center" vertical="center" shrinkToFit="1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0" fillId="0" borderId="127" xfId="0" applyFill="1" applyBorder="1" applyAlignment="1" applyProtection="1">
      <alignment vertical="center" shrinkToFit="1"/>
      <protection/>
    </xf>
    <xf numFmtId="0" fontId="0" fillId="0" borderId="128" xfId="0" applyFill="1" applyBorder="1" applyAlignment="1" applyProtection="1">
      <alignment vertical="center" shrinkToFit="1"/>
      <protection/>
    </xf>
    <xf numFmtId="0" fontId="0" fillId="0" borderId="102" xfId="0" applyNumberFormat="1" applyFill="1" applyBorder="1" applyAlignment="1" applyProtection="1">
      <alignment horizontal="center" vertical="center" shrinkToFit="1"/>
      <protection/>
    </xf>
    <xf numFmtId="0" fontId="0" fillId="0" borderId="129" xfId="0" applyFill="1" applyBorder="1" applyAlignment="1" applyProtection="1">
      <alignment horizontal="center" vertical="center" shrinkToFit="1"/>
      <protection/>
    </xf>
    <xf numFmtId="0" fontId="0" fillId="35" borderId="130" xfId="0" applyFill="1" applyBorder="1" applyAlignment="1" applyProtection="1">
      <alignment horizontal="center" vertical="center" shrinkToFit="1"/>
      <protection/>
    </xf>
    <xf numFmtId="0" fontId="0" fillId="35" borderId="131" xfId="0" applyFill="1" applyBorder="1" applyAlignment="1" applyProtection="1">
      <alignment horizontal="center" vertical="center" shrinkToFit="1"/>
      <protection/>
    </xf>
    <xf numFmtId="14" fontId="0" fillId="0" borderId="127" xfId="0" applyNumberFormat="1" applyFill="1" applyBorder="1" applyAlignment="1" applyProtection="1">
      <alignment horizontal="center" vertical="center" shrinkToFit="1"/>
      <protection/>
    </xf>
    <xf numFmtId="14" fontId="0" fillId="0" borderId="132" xfId="0" applyNumberFormat="1" applyFill="1" applyBorder="1" applyAlignment="1" applyProtection="1">
      <alignment horizontal="center" vertical="center" shrinkToFit="1"/>
      <protection/>
    </xf>
    <xf numFmtId="14" fontId="0" fillId="0" borderId="133" xfId="0" applyNumberFormat="1" applyFill="1" applyBorder="1" applyAlignment="1" applyProtection="1">
      <alignment horizontal="center" vertical="center" shrinkToFit="1"/>
      <protection/>
    </xf>
    <xf numFmtId="0" fontId="0" fillId="0" borderId="134" xfId="0" applyFill="1" applyBorder="1" applyAlignment="1" applyProtection="1">
      <alignment vertical="center" shrinkToFit="1"/>
      <protection/>
    </xf>
    <xf numFmtId="0" fontId="0" fillId="0" borderId="135" xfId="0" applyFill="1" applyBorder="1" applyAlignment="1" applyProtection="1">
      <alignment vertical="center" shrinkToFit="1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136" xfId="0" applyFill="1" applyBorder="1" applyAlignment="1" applyProtection="1">
      <alignment horizontal="center" vertical="center" shrinkToFit="1"/>
      <protection/>
    </xf>
    <xf numFmtId="0" fontId="0" fillId="0" borderId="83" xfId="0" applyNumberFormat="1" applyFill="1" applyBorder="1" applyAlignment="1" applyProtection="1">
      <alignment horizontal="center" vertical="center" shrinkToFit="1"/>
      <protection/>
    </xf>
    <xf numFmtId="14" fontId="0" fillId="0" borderId="21" xfId="0" applyNumberFormat="1" applyFill="1" applyBorder="1" applyAlignment="1" applyProtection="1">
      <alignment horizontal="center" vertical="center" shrinkToFit="1"/>
      <protection/>
    </xf>
    <xf numFmtId="14" fontId="0" fillId="0" borderId="0" xfId="0" applyNumberFormat="1" applyFill="1" applyBorder="1" applyAlignment="1" applyProtection="1">
      <alignment horizontal="center" vertical="center" shrinkToFit="1"/>
      <protection/>
    </xf>
    <xf numFmtId="14" fontId="0" fillId="0" borderId="61" xfId="0" applyNumberFormat="1" applyFill="1" applyBorder="1" applyAlignment="1" applyProtection="1">
      <alignment horizontal="center" vertical="center" shrinkToFit="1"/>
      <protection/>
    </xf>
    <xf numFmtId="0" fontId="0" fillId="0" borderId="137" xfId="0" applyFill="1" applyBorder="1" applyAlignment="1" applyProtection="1">
      <alignment horizontal="center" vertical="center" shrinkToFit="1"/>
      <protection/>
    </xf>
    <xf numFmtId="0" fontId="0" fillId="0" borderId="138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57" xfId="0" applyNumberFormat="1" applyFill="1" applyBorder="1" applyAlignment="1" applyProtection="1">
      <alignment horizontal="center" vertical="center" shrinkToFit="1"/>
      <protection/>
    </xf>
    <xf numFmtId="0" fontId="36" fillId="40" borderId="68" xfId="0" applyFont="1" applyFill="1" applyBorder="1" applyAlignment="1">
      <alignment horizontal="center" vertical="center"/>
    </xf>
    <xf numFmtId="0" fontId="36" fillId="40" borderId="43" xfId="0" applyFont="1" applyFill="1" applyBorder="1" applyAlignment="1">
      <alignment horizontal="center" vertical="center"/>
    </xf>
    <xf numFmtId="0" fontId="36" fillId="40" borderId="44" xfId="0" applyFont="1" applyFill="1" applyBorder="1" applyAlignment="1">
      <alignment horizontal="center" vertical="center"/>
    </xf>
    <xf numFmtId="0" fontId="22" fillId="35" borderId="76" xfId="62" applyFont="1" applyFill="1" applyBorder="1" applyAlignment="1" applyProtection="1">
      <alignment horizontal="center"/>
      <protection/>
    </xf>
    <xf numFmtId="0" fontId="22" fillId="35" borderId="34" xfId="62" applyFont="1" applyFill="1" applyBorder="1" applyAlignment="1" applyProtection="1">
      <alignment horizontal="center"/>
      <protection/>
    </xf>
    <xf numFmtId="0" fontId="22" fillId="35" borderId="77" xfId="62" applyFont="1" applyFill="1" applyBorder="1" applyAlignment="1" applyProtection="1">
      <alignment horizontal="center"/>
      <protection/>
    </xf>
    <xf numFmtId="0" fontId="24" fillId="39" borderId="14" xfId="0" applyFont="1" applyFill="1" applyBorder="1" applyAlignment="1">
      <alignment horizontal="center" vertical="center"/>
    </xf>
    <xf numFmtId="0" fontId="0" fillId="39" borderId="16" xfId="0" applyFill="1" applyBorder="1" applyAlignment="1">
      <alignment vertical="center"/>
    </xf>
    <xf numFmtId="0" fontId="0" fillId="39" borderId="15" xfId="0" applyFill="1" applyBorder="1" applyAlignment="1">
      <alignment vertical="center"/>
    </xf>
    <xf numFmtId="0" fontId="24" fillId="40" borderId="90" xfId="0" applyFont="1" applyFill="1" applyBorder="1" applyAlignment="1">
      <alignment horizontal="center" vertical="top" wrapText="1"/>
    </xf>
    <xf numFmtId="0" fontId="0" fillId="40" borderId="24" xfId="0" applyFill="1" applyBorder="1" applyAlignment="1">
      <alignment horizontal="center" vertical="top" wrapText="1"/>
    </xf>
    <xf numFmtId="0" fontId="0" fillId="40" borderId="104" xfId="0" applyFill="1" applyBorder="1" applyAlignment="1">
      <alignment horizontal="center" vertical="top" wrapText="1"/>
    </xf>
    <xf numFmtId="0" fontId="0" fillId="40" borderId="64" xfId="0" applyFill="1" applyBorder="1" applyAlignment="1">
      <alignment horizontal="center" vertical="top" wrapText="1"/>
    </xf>
    <xf numFmtId="0" fontId="0" fillId="40" borderId="52" xfId="0" applyFill="1" applyBorder="1" applyAlignment="1">
      <alignment horizontal="center" vertical="top" wrapText="1"/>
    </xf>
    <xf numFmtId="0" fontId="0" fillId="40" borderId="106" xfId="0" applyFill="1" applyBorder="1" applyAlignment="1">
      <alignment horizontal="center" vertical="top" wrapText="1"/>
    </xf>
    <xf numFmtId="0" fontId="36" fillId="36" borderId="32" xfId="0" applyFont="1" applyFill="1" applyBorder="1" applyAlignment="1">
      <alignment horizontal="center" vertical="center"/>
    </xf>
    <xf numFmtId="0" fontId="36" fillId="36" borderId="139" xfId="0" applyFont="1" applyFill="1" applyBorder="1" applyAlignment="1">
      <alignment horizontal="center" vertical="center"/>
    </xf>
    <xf numFmtId="0" fontId="36" fillId="36" borderId="64" xfId="0" applyFont="1" applyFill="1" applyBorder="1" applyAlignment="1">
      <alignment horizontal="center" vertical="center"/>
    </xf>
    <xf numFmtId="0" fontId="36" fillId="36" borderId="140" xfId="0" applyFont="1" applyFill="1" applyBorder="1" applyAlignment="1">
      <alignment horizontal="center" vertical="center"/>
    </xf>
    <xf numFmtId="0" fontId="26" fillId="0" borderId="0" xfId="62" applyFont="1" applyFill="1" applyBorder="1" applyAlignment="1" applyProtection="1">
      <alignment horizontal="center" vertical="center" wrapText="1" shrinkToFit="1"/>
      <protection/>
    </xf>
    <xf numFmtId="0" fontId="14" fillId="0" borderId="0" xfId="62" applyFont="1" applyFill="1" applyBorder="1" applyAlignment="1" applyProtection="1">
      <alignment horizontal="center" vertical="center" wrapText="1" shrinkToFit="1"/>
      <protection/>
    </xf>
    <xf numFmtId="0" fontId="36" fillId="36" borderId="11" xfId="0" applyFont="1" applyFill="1" applyBorder="1" applyAlignment="1">
      <alignment horizontal="center" vertical="center"/>
    </xf>
    <xf numFmtId="0" fontId="36" fillId="36" borderId="141" xfId="0" applyFont="1" applyFill="1" applyBorder="1" applyAlignment="1">
      <alignment horizontal="center" vertical="center"/>
    </xf>
    <xf numFmtId="0" fontId="36" fillId="36" borderId="52" xfId="0" applyFont="1" applyFill="1" applyBorder="1" applyAlignment="1">
      <alignment horizontal="left" vertical="center"/>
    </xf>
    <xf numFmtId="0" fontId="36" fillId="36" borderId="52" xfId="0" applyFont="1" applyFill="1" applyBorder="1" applyAlignment="1">
      <alignment vertical="center"/>
    </xf>
    <xf numFmtId="0" fontId="36" fillId="36" borderId="0" xfId="0" applyFont="1" applyFill="1" applyBorder="1" applyAlignment="1">
      <alignment vertical="center"/>
    </xf>
    <xf numFmtId="0" fontId="36" fillId="34" borderId="66" xfId="0" applyFont="1" applyFill="1" applyBorder="1" applyAlignment="1">
      <alignment horizontal="center" vertical="center"/>
    </xf>
    <xf numFmtId="0" fontId="36" fillId="34" borderId="40" xfId="0" applyFont="1" applyFill="1" applyBorder="1" applyAlignment="1">
      <alignment horizontal="center" vertical="center"/>
    </xf>
    <xf numFmtId="0" fontId="36" fillId="36" borderId="123" xfId="0" applyFont="1" applyFill="1" applyBorder="1" applyAlignment="1">
      <alignment horizontal="center" vertical="center"/>
    </xf>
    <xf numFmtId="0" fontId="36" fillId="36" borderId="106" xfId="0" applyFont="1" applyFill="1" applyBorder="1" applyAlignment="1">
      <alignment horizontal="center" vertical="center"/>
    </xf>
    <xf numFmtId="0" fontId="36" fillId="36" borderId="38" xfId="0" applyFont="1" applyFill="1" applyBorder="1" applyAlignment="1">
      <alignment horizontal="center" vertical="center"/>
    </xf>
    <xf numFmtId="0" fontId="36" fillId="36" borderId="142" xfId="0" applyFont="1" applyFill="1" applyBorder="1" applyAlignment="1">
      <alignment horizontal="center" vertical="center"/>
    </xf>
    <xf numFmtId="0" fontId="36" fillId="36" borderId="39" xfId="0" applyFont="1" applyFill="1" applyBorder="1" applyAlignment="1">
      <alignment horizontal="center" vertical="center"/>
    </xf>
    <xf numFmtId="0" fontId="36" fillId="36" borderId="143" xfId="0" applyFont="1" applyFill="1" applyBorder="1" applyAlignment="1">
      <alignment horizontal="center" vertical="center"/>
    </xf>
    <xf numFmtId="0" fontId="22" fillId="35" borderId="0" xfId="62" applyFont="1" applyFill="1" applyBorder="1" applyAlignment="1" applyProtection="1">
      <alignment horizontal="center"/>
      <protection/>
    </xf>
    <xf numFmtId="0" fontId="36" fillId="36" borderId="144" xfId="0" applyFont="1" applyFill="1" applyBorder="1" applyAlignment="1">
      <alignment horizontal="center" vertical="center" shrinkToFit="1"/>
    </xf>
    <xf numFmtId="0" fontId="36" fillId="36" borderId="145" xfId="0" applyFont="1" applyFill="1" applyBorder="1" applyAlignment="1">
      <alignment horizontal="center" vertical="center" shrinkToFit="1"/>
    </xf>
    <xf numFmtId="0" fontId="36" fillId="36" borderId="146" xfId="0" applyFont="1" applyFill="1" applyBorder="1" applyAlignment="1">
      <alignment horizontal="center" vertical="center" shrinkToFit="1"/>
    </xf>
    <xf numFmtId="0" fontId="36" fillId="36" borderId="0" xfId="0" applyFont="1" applyFill="1" applyBorder="1" applyAlignment="1">
      <alignment horizontal="center" vertical="center"/>
    </xf>
    <xf numFmtId="0" fontId="24" fillId="36" borderId="14" xfId="62" applyFont="1" applyFill="1" applyBorder="1" applyAlignment="1" applyProtection="1">
      <alignment vertical="center"/>
      <protection/>
    </xf>
    <xf numFmtId="0" fontId="24" fillId="36" borderId="147" xfId="62" applyFont="1" applyFill="1" applyBorder="1" applyAlignment="1" applyProtection="1">
      <alignment vertical="center"/>
      <protection/>
    </xf>
    <xf numFmtId="0" fontId="37" fillId="37" borderId="66" xfId="62" applyFont="1" applyFill="1" applyBorder="1" applyAlignment="1" applyProtection="1">
      <alignment horizontal="center" vertical="center"/>
      <protection/>
    </xf>
    <xf numFmtId="0" fontId="37" fillId="37" borderId="35" xfId="62" applyFont="1" applyFill="1" applyBorder="1" applyAlignment="1" applyProtection="1">
      <alignment horizontal="center" vertical="center"/>
      <protection/>
    </xf>
    <xf numFmtId="0" fontId="24" fillId="36" borderId="90" xfId="62" applyFont="1" applyFill="1" applyBorder="1" applyAlignment="1" applyProtection="1">
      <alignment horizontal="center" vertical="center" shrinkToFit="1"/>
      <protection/>
    </xf>
    <xf numFmtId="0" fontId="24" fillId="36" borderId="20" xfId="62" applyFont="1" applyFill="1" applyBorder="1" applyAlignment="1" applyProtection="1">
      <alignment horizontal="center" vertical="center" shrinkToFit="1"/>
      <protection/>
    </xf>
    <xf numFmtId="0" fontId="24" fillId="36" borderId="148" xfId="62" applyFont="1" applyFill="1" applyBorder="1" applyAlignment="1" applyProtection="1">
      <alignment horizontal="center" vertical="center" shrinkToFit="1"/>
      <protection/>
    </xf>
    <xf numFmtId="0" fontId="24" fillId="36" borderId="23" xfId="62" applyFont="1" applyFill="1" applyBorder="1" applyAlignment="1" applyProtection="1">
      <alignment horizontal="center" vertical="center" shrinkToFit="1"/>
      <protection/>
    </xf>
    <xf numFmtId="0" fontId="24" fillId="36" borderId="14" xfId="62" applyFont="1" applyFill="1" applyBorder="1" applyAlignment="1" applyProtection="1">
      <alignment horizontal="center" vertical="center"/>
      <protection/>
    </xf>
    <xf numFmtId="0" fontId="24" fillId="36" borderId="16" xfId="62" applyFont="1" applyFill="1" applyBorder="1" applyAlignment="1" applyProtection="1">
      <alignment horizontal="center" vertical="center"/>
      <protection/>
    </xf>
    <xf numFmtId="0" fontId="24" fillId="36" borderId="147" xfId="62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42" borderId="0" xfId="0" applyFont="1" applyFill="1" applyAlignment="1">
      <alignment vertical="center"/>
    </xf>
    <xf numFmtId="0" fontId="46" fillId="36" borderId="0" xfId="0" applyFont="1" applyFill="1" applyAlignment="1">
      <alignment horizontal="left" vertical="center" wrapText="1"/>
    </xf>
    <xf numFmtId="0" fontId="37" fillId="37" borderId="149" xfId="62" applyFont="1" applyFill="1" applyBorder="1" applyAlignment="1" applyProtection="1">
      <alignment horizontal="left" vertical="center" shrinkToFit="1"/>
      <protection/>
    </xf>
    <xf numFmtId="0" fontId="0" fillId="0" borderId="150" xfId="0" applyBorder="1" applyAlignment="1">
      <alignment horizontal="left" vertical="center" shrinkToFit="1"/>
    </xf>
    <xf numFmtId="0" fontId="37" fillId="37" borderId="151" xfId="62" applyFont="1" applyFill="1" applyBorder="1" applyAlignment="1" applyProtection="1">
      <alignment horizontal="left" vertical="center" shrinkToFit="1"/>
      <protection/>
    </xf>
    <xf numFmtId="0" fontId="0" fillId="0" borderId="152" xfId="0" applyBorder="1" applyAlignment="1">
      <alignment horizontal="left" vertical="center" shrinkToFit="1"/>
    </xf>
    <xf numFmtId="0" fontId="24" fillId="40" borderId="153" xfId="0" applyFont="1" applyFill="1" applyBorder="1" applyAlignment="1" applyProtection="1">
      <alignment horizontal="left" vertical="center" shrinkToFit="1"/>
      <protection locked="0"/>
    </xf>
    <xf numFmtId="0" fontId="0" fillId="40" borderId="154" xfId="0" applyFill="1" applyBorder="1" applyAlignment="1">
      <alignment horizontal="left" vertical="center" shrinkToFit="1"/>
    </xf>
    <xf numFmtId="0" fontId="46" fillId="36" borderId="0" xfId="0" applyFont="1" applyFill="1" applyAlignment="1">
      <alignment vertical="center" wrapText="1"/>
    </xf>
    <xf numFmtId="0" fontId="24" fillId="40" borderId="93" xfId="62" applyFont="1" applyFill="1" applyBorder="1" applyAlignment="1" applyProtection="1">
      <alignment horizontal="center" vertical="center" shrinkToFit="1"/>
      <protection/>
    </xf>
    <xf numFmtId="0" fontId="24" fillId="40" borderId="15" xfId="62" applyFont="1" applyFill="1" applyBorder="1" applyAlignment="1" applyProtection="1">
      <alignment horizontal="center" vertical="center" shrinkToFit="1"/>
      <protection/>
    </xf>
    <xf numFmtId="0" fontId="24" fillId="36" borderId="100" xfId="62" applyFont="1" applyFill="1" applyBorder="1" applyAlignment="1" applyProtection="1">
      <alignment vertical="center" shrinkToFit="1"/>
      <protection locked="0"/>
    </xf>
    <xf numFmtId="0" fontId="24" fillId="36" borderId="98" xfId="62" applyFont="1" applyFill="1" applyBorder="1" applyAlignment="1" applyProtection="1">
      <alignment vertical="center" shrinkToFit="1"/>
      <protection locked="0"/>
    </xf>
    <xf numFmtId="0" fontId="46" fillId="43" borderId="31" xfId="0" applyFont="1" applyFill="1" applyBorder="1" applyAlignment="1">
      <alignment horizontal="left" vertical="center"/>
    </xf>
    <xf numFmtId="0" fontId="46" fillId="43" borderId="43" xfId="0" applyFont="1" applyFill="1" applyBorder="1" applyAlignment="1">
      <alignment horizontal="left" vertical="center"/>
    </xf>
    <xf numFmtId="0" fontId="46" fillId="43" borderId="96" xfId="0" applyFont="1" applyFill="1" applyBorder="1" applyAlignment="1">
      <alignment horizontal="left" vertical="center"/>
    </xf>
    <xf numFmtId="0" fontId="46" fillId="39" borderId="31" xfId="0" applyFont="1" applyFill="1" applyBorder="1" applyAlignment="1">
      <alignment horizontal="left" vertical="center"/>
    </xf>
    <xf numFmtId="0" fontId="46" fillId="39" borderId="43" xfId="0" applyFont="1" applyFill="1" applyBorder="1" applyAlignment="1">
      <alignment horizontal="left" vertical="center"/>
    </xf>
    <xf numFmtId="0" fontId="46" fillId="39" borderId="96" xfId="0" applyFont="1" applyFill="1" applyBorder="1" applyAlignment="1">
      <alignment horizontal="left" vertical="center"/>
    </xf>
    <xf numFmtId="0" fontId="36" fillId="36" borderId="144" xfId="0" applyFont="1" applyFill="1" applyBorder="1" applyAlignment="1">
      <alignment horizontal="center" vertical="center"/>
    </xf>
    <xf numFmtId="0" fontId="36" fillId="36" borderId="146" xfId="0" applyFont="1" applyFill="1" applyBorder="1" applyAlignment="1">
      <alignment horizontal="center" vertical="center"/>
    </xf>
    <xf numFmtId="0" fontId="24" fillId="36" borderId="14" xfId="62" applyFont="1" applyFill="1" applyBorder="1" applyAlignment="1" applyProtection="1">
      <alignment vertical="center" shrinkToFit="1"/>
      <protection/>
    </xf>
    <xf numFmtId="0" fontId="24" fillId="36" borderId="147" xfId="62" applyFont="1" applyFill="1" applyBorder="1" applyAlignment="1" applyProtection="1">
      <alignment vertical="center" shrinkToFit="1"/>
      <protection/>
    </xf>
    <xf numFmtId="49" fontId="24" fillId="40" borderId="93" xfId="0" applyNumberFormat="1" applyFont="1" applyFill="1" applyBorder="1" applyAlignment="1" applyProtection="1" quotePrefix="1">
      <alignment horizontal="left" vertical="center" shrinkToFit="1"/>
      <protection/>
    </xf>
    <xf numFmtId="49" fontId="24" fillId="40" borderId="15" xfId="0" applyNumberFormat="1" applyFont="1" applyFill="1" applyBorder="1" applyAlignment="1" applyProtection="1" quotePrefix="1">
      <alignment horizontal="left" vertical="center" shrinkToFit="1"/>
      <protection/>
    </xf>
    <xf numFmtId="0" fontId="24" fillId="36" borderId="68" xfId="62" applyFont="1" applyFill="1" applyBorder="1" applyAlignment="1" applyProtection="1">
      <alignment vertical="center" shrinkToFit="1"/>
      <protection locked="0"/>
    </xf>
    <xf numFmtId="0" fontId="24" fillId="36" borderId="96" xfId="62" applyFont="1" applyFill="1" applyBorder="1" applyAlignment="1" applyProtection="1">
      <alignment vertical="center" shrinkToFit="1"/>
      <protection locked="0"/>
    </xf>
    <xf numFmtId="0" fontId="24" fillId="36" borderId="64" xfId="62" applyFont="1" applyFill="1" applyBorder="1" applyAlignment="1" applyProtection="1">
      <alignment horizontal="center" vertical="center" shrinkToFit="1"/>
      <protection/>
    </xf>
    <xf numFmtId="0" fontId="24" fillId="36" borderId="140" xfId="62" applyFont="1" applyFill="1" applyBorder="1" applyAlignment="1" applyProtection="1">
      <alignment horizontal="center" vertical="center" shrinkToFit="1"/>
      <protection/>
    </xf>
    <xf numFmtId="0" fontId="37" fillId="37" borderId="149" xfId="62" applyFont="1" applyFill="1" applyBorder="1" applyAlignment="1" applyProtection="1">
      <alignment horizontal="center" vertical="center" shrinkToFit="1"/>
      <protection/>
    </xf>
    <xf numFmtId="0" fontId="37" fillId="37" borderId="150" xfId="62" applyFont="1" applyFill="1" applyBorder="1" applyAlignment="1" applyProtection="1">
      <alignment horizontal="center" vertical="center" shrinkToFit="1"/>
      <protection/>
    </xf>
    <xf numFmtId="0" fontId="37" fillId="37" borderId="151" xfId="0" applyFont="1" applyFill="1" applyBorder="1" applyAlignment="1" applyProtection="1">
      <alignment horizontal="center" vertical="center" shrinkToFit="1"/>
      <protection/>
    </xf>
    <xf numFmtId="0" fontId="37" fillId="37" borderId="152" xfId="0" applyFont="1" applyFill="1" applyBorder="1" applyAlignment="1" applyProtection="1">
      <alignment horizontal="center" vertical="center" shrinkToFit="1"/>
      <protection/>
    </xf>
    <xf numFmtId="0" fontId="24" fillId="34" borderId="37" xfId="62" applyFont="1" applyFill="1" applyBorder="1" applyAlignment="1" applyProtection="1">
      <alignment horizontal="center" vertical="center" shrinkToFit="1"/>
      <protection/>
    </xf>
    <xf numFmtId="0" fontId="24" fillId="34" borderId="155" xfId="62" applyFont="1" applyFill="1" applyBorder="1" applyAlignment="1" applyProtection="1">
      <alignment horizontal="center" vertical="center" shrinkToFit="1"/>
      <protection/>
    </xf>
    <xf numFmtId="0" fontId="24" fillId="34" borderId="153" xfId="62" applyFont="1" applyFill="1" applyBorder="1" applyAlignment="1" applyProtection="1">
      <alignment horizontal="center" vertical="center" shrinkToFit="1"/>
      <protection/>
    </xf>
    <xf numFmtId="0" fontId="24" fillId="34" borderId="154" xfId="62" applyFont="1" applyFill="1" applyBorder="1" applyAlignment="1" applyProtection="1">
      <alignment horizontal="center" vertical="center" shrinkToFit="1"/>
      <protection/>
    </xf>
    <xf numFmtId="0" fontId="24" fillId="34" borderId="151" xfId="62" applyFont="1" applyFill="1" applyBorder="1" applyAlignment="1" applyProtection="1">
      <alignment horizontal="center" vertical="center" shrinkToFit="1"/>
      <protection/>
    </xf>
    <xf numFmtId="0" fontId="24" fillId="34" borderId="152" xfId="62" applyFont="1" applyFill="1" applyBorder="1" applyAlignment="1" applyProtection="1">
      <alignment horizontal="center" vertical="center" shrinkToFit="1"/>
      <protection/>
    </xf>
    <xf numFmtId="0" fontId="36" fillId="34" borderId="68" xfId="0" applyFont="1" applyFill="1" applyBorder="1" applyAlignment="1">
      <alignment horizontal="center" vertical="center"/>
    </xf>
    <xf numFmtId="0" fontId="36" fillId="34" borderId="44" xfId="0" applyFont="1" applyFill="1" applyBorder="1" applyAlignment="1">
      <alignment horizontal="center" vertical="center"/>
    </xf>
    <xf numFmtId="0" fontId="36" fillId="34" borderId="100" xfId="0" applyFont="1" applyFill="1" applyBorder="1" applyAlignment="1">
      <alignment horizontal="center" vertical="center"/>
    </xf>
    <xf numFmtId="0" fontId="36" fillId="34" borderId="48" xfId="0" applyFont="1" applyFill="1" applyBorder="1" applyAlignment="1">
      <alignment horizontal="center" vertical="center"/>
    </xf>
    <xf numFmtId="0" fontId="36" fillId="40" borderId="100" xfId="0" applyFont="1" applyFill="1" applyBorder="1" applyAlignment="1">
      <alignment horizontal="center" vertical="center"/>
    </xf>
    <xf numFmtId="0" fontId="36" fillId="40" borderId="47" xfId="0" applyFont="1" applyFill="1" applyBorder="1" applyAlignment="1">
      <alignment horizontal="center" vertical="center"/>
    </xf>
    <xf numFmtId="0" fontId="36" fillId="40" borderId="48" xfId="0" applyFont="1" applyFill="1" applyBorder="1" applyAlignment="1">
      <alignment horizontal="center" vertical="center"/>
    </xf>
    <xf numFmtId="0" fontId="24" fillId="40" borderId="36" xfId="62" applyFont="1" applyFill="1" applyBorder="1" applyAlignment="1" applyProtection="1">
      <alignment horizontal="center" vertical="center" shrinkToFit="1"/>
      <protection/>
    </xf>
    <xf numFmtId="0" fontId="24" fillId="40" borderId="156" xfId="62" applyFont="1" applyFill="1" applyBorder="1" applyAlignment="1" applyProtection="1">
      <alignment horizontal="center" vertical="center" shrinkToFit="1"/>
      <protection/>
    </xf>
    <xf numFmtId="0" fontId="24" fillId="40" borderId="157" xfId="62" applyFont="1" applyFill="1" applyBorder="1" applyAlignment="1" applyProtection="1">
      <alignment horizontal="center" vertical="center" shrinkToFit="1"/>
      <protection/>
    </xf>
    <xf numFmtId="0" fontId="24" fillId="34" borderId="144" xfId="62" applyFont="1" applyFill="1" applyBorder="1" applyAlignment="1" applyProtection="1">
      <alignment horizontal="center" vertical="center" shrinkToFit="1"/>
      <protection/>
    </xf>
    <xf numFmtId="0" fontId="24" fillId="34" borderId="145" xfId="62" applyFont="1" applyFill="1" applyBorder="1" applyAlignment="1" applyProtection="1">
      <alignment horizontal="center" vertical="center" shrinkToFit="1"/>
      <protection/>
    </xf>
    <xf numFmtId="0" fontId="24" fillId="34" borderId="146" xfId="62" applyFont="1" applyFill="1" applyBorder="1" applyAlignment="1" applyProtection="1">
      <alignment horizontal="center" vertical="center" shrinkToFit="1"/>
      <protection/>
    </xf>
    <xf numFmtId="0" fontId="24" fillId="0" borderId="7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178" fontId="24" fillId="0" borderId="32" xfId="0" applyNumberFormat="1" applyFont="1" applyBorder="1" applyAlignment="1">
      <alignment horizontal="center" vertical="center"/>
    </xf>
    <xf numFmtId="178" fontId="24" fillId="0" borderId="123" xfId="0" applyNumberFormat="1" applyFont="1" applyBorder="1" applyAlignment="1">
      <alignment horizontal="center" vertical="center"/>
    </xf>
    <xf numFmtId="0" fontId="24" fillId="39" borderId="34" xfId="0" applyFont="1" applyFill="1" applyBorder="1" applyAlignment="1">
      <alignment horizontal="center" vertical="center"/>
    </xf>
    <xf numFmtId="0" fontId="24" fillId="39" borderId="77" xfId="0" applyFont="1" applyFill="1" applyBorder="1" applyAlignment="1">
      <alignment horizontal="center" vertical="center"/>
    </xf>
    <xf numFmtId="0" fontId="24" fillId="39" borderId="101" xfId="0" applyFont="1" applyFill="1" applyBorder="1" applyAlignment="1">
      <alignment horizontal="center" vertical="center"/>
    </xf>
    <xf numFmtId="0" fontId="24" fillId="39" borderId="47" xfId="0" applyFont="1" applyFill="1" applyBorder="1" applyAlignment="1">
      <alignment horizontal="center" vertical="center"/>
    </xf>
    <xf numFmtId="0" fontId="24" fillId="39" borderId="48" xfId="0" applyFont="1" applyFill="1" applyBorder="1" applyAlignment="1">
      <alignment horizontal="center" vertical="center"/>
    </xf>
    <xf numFmtId="0" fontId="36" fillId="36" borderId="36" xfId="0" applyFont="1" applyFill="1" applyBorder="1" applyAlignment="1">
      <alignment horizontal="center" vertical="center" shrinkToFit="1"/>
    </xf>
    <xf numFmtId="0" fontId="36" fillId="36" borderId="156" xfId="0" applyFont="1" applyFill="1" applyBorder="1" applyAlignment="1">
      <alignment horizontal="center" vertical="center" shrinkToFit="1"/>
    </xf>
    <xf numFmtId="0" fontId="36" fillId="36" borderId="157" xfId="0" applyFont="1" applyFill="1" applyBorder="1" applyAlignment="1">
      <alignment horizontal="center" vertical="center" shrinkToFit="1"/>
    </xf>
    <xf numFmtId="0" fontId="36" fillId="36" borderId="99" xfId="0" applyFont="1" applyFill="1" applyBorder="1" applyAlignment="1">
      <alignment horizontal="center" vertical="center"/>
    </xf>
    <xf numFmtId="0" fontId="36" fillId="36" borderId="105" xfId="0" applyFont="1" applyFill="1" applyBorder="1" applyAlignment="1">
      <alignment horizontal="center" vertical="center"/>
    </xf>
    <xf numFmtId="0" fontId="36" fillId="40" borderId="66" xfId="0" applyFont="1" applyFill="1" applyBorder="1" applyAlignment="1">
      <alignment horizontal="center" vertical="center"/>
    </xf>
    <xf numFmtId="0" fontId="36" fillId="40" borderId="27" xfId="0" applyFont="1" applyFill="1" applyBorder="1" applyAlignment="1">
      <alignment horizontal="center" vertical="center"/>
    </xf>
    <xf numFmtId="0" fontId="36" fillId="40" borderId="40" xfId="0" applyFont="1" applyFill="1" applyBorder="1" applyAlignment="1">
      <alignment horizontal="center" vertical="center"/>
    </xf>
    <xf numFmtId="0" fontId="37" fillId="37" borderId="32" xfId="62" applyFont="1" applyFill="1" applyBorder="1" applyAlignment="1" applyProtection="1">
      <alignment horizontal="center" vertical="center" shrinkToFit="1"/>
      <protection/>
    </xf>
    <xf numFmtId="0" fontId="37" fillId="37" borderId="139" xfId="62" applyFont="1" applyFill="1" applyBorder="1" applyAlignment="1" applyProtection="1">
      <alignment horizontal="center" vertical="center" shrinkToFit="1"/>
      <protection/>
    </xf>
    <xf numFmtId="0" fontId="37" fillId="37" borderId="148" xfId="62" applyFont="1" applyFill="1" applyBorder="1" applyAlignment="1" applyProtection="1">
      <alignment horizontal="center" vertical="center" shrinkToFit="1"/>
      <protection/>
    </xf>
    <xf numFmtId="0" fontId="37" fillId="37" borderId="23" xfId="62" applyFont="1" applyFill="1" applyBorder="1" applyAlignment="1" applyProtection="1">
      <alignment horizontal="center" vertical="center" shrinkToFit="1"/>
      <protection/>
    </xf>
    <xf numFmtId="56" fontId="24" fillId="0" borderId="14" xfId="0" applyNumberFormat="1" applyFont="1" applyBorder="1" applyAlignment="1">
      <alignment horizontal="center" vertical="center"/>
    </xf>
    <xf numFmtId="56" fontId="24" fillId="0" borderId="16" xfId="0" applyNumberFormat="1" applyFont="1" applyBorder="1" applyAlignment="1">
      <alignment horizontal="center" vertical="center"/>
    </xf>
    <xf numFmtId="178" fontId="24" fillId="0" borderId="14" xfId="0" applyNumberFormat="1" applyFont="1" applyBorder="1" applyAlignment="1">
      <alignment horizontal="center" vertical="center" shrinkToFit="1"/>
    </xf>
    <xf numFmtId="178" fontId="24" fillId="0" borderId="16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2" fillId="0" borderId="64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2" fillId="0" borderId="106" xfId="0" applyFont="1" applyBorder="1" applyAlignment="1">
      <alignment vertical="top" wrapText="1"/>
    </xf>
    <xf numFmtId="49" fontId="90" fillId="0" borderId="30" xfId="0" applyNumberFormat="1" applyFont="1" applyBorder="1" applyAlignment="1">
      <alignment horizontal="center" vertical="center" shrinkToFit="1"/>
    </xf>
    <xf numFmtId="0" fontId="91" fillId="0" borderId="30" xfId="0" applyFont="1" applyBorder="1" applyAlignment="1">
      <alignment vertical="center" shrinkToFit="1"/>
    </xf>
    <xf numFmtId="0" fontId="2" fillId="0" borderId="65" xfId="0" applyFont="1" applyBorder="1" applyAlignment="1">
      <alignment horizontal="left" vertical="center" indent="1"/>
    </xf>
    <xf numFmtId="0" fontId="2" fillId="0" borderId="89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35" borderId="0" xfId="0" applyFill="1" applyBorder="1" applyAlignment="1">
      <alignment horizontal="center" vertical="center" wrapText="1"/>
    </xf>
    <xf numFmtId="0" fontId="24" fillId="0" borderId="0" xfId="61" applyFont="1" applyAlignment="1">
      <alignment horizontal="center" shrinkToFit="1"/>
      <protection/>
    </xf>
    <xf numFmtId="0" fontId="24" fillId="0" borderId="52" xfId="61" applyFont="1" applyBorder="1" applyAlignment="1">
      <alignment horizontal="center" shrinkToFit="1"/>
      <protection/>
    </xf>
    <xf numFmtId="0" fontId="0" fillId="0" borderId="70" xfId="61" applyFont="1" applyBorder="1" applyAlignment="1">
      <alignment horizontal="center" vertical="center" shrinkToFit="1"/>
      <protection/>
    </xf>
    <xf numFmtId="0" fontId="0" fillId="0" borderId="67" xfId="61" applyFont="1" applyBorder="1" applyAlignment="1">
      <alignment horizontal="center" vertical="center" shrinkToFit="1"/>
      <protection/>
    </xf>
    <xf numFmtId="0" fontId="0" fillId="0" borderId="159" xfId="61" applyFont="1" applyBorder="1" applyAlignment="1">
      <alignment horizontal="center" vertical="center" shrinkToFit="1"/>
      <protection/>
    </xf>
    <xf numFmtId="0" fontId="0" fillId="33" borderId="31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04" xfId="0" applyBorder="1" applyAlignment="1">
      <alignment vertical="top" wrapText="1"/>
    </xf>
    <xf numFmtId="0" fontId="0" fillId="0" borderId="105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106" xfId="0" applyBorder="1" applyAlignment="1">
      <alignment vertical="top" wrapText="1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0" fillId="0" borderId="0" xfId="63" applyBorder="1" applyAlignment="1">
      <alignment horizontal="left"/>
      <protection/>
    </xf>
    <xf numFmtId="179" fontId="2" fillId="0" borderId="3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" fillId="0" borderId="90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64" xfId="0" applyFont="1" applyBorder="1" applyAlignment="1">
      <alignment vertical="top"/>
    </xf>
    <xf numFmtId="0" fontId="2" fillId="0" borderId="52" xfId="0" applyFont="1" applyBorder="1" applyAlignment="1">
      <alignment vertical="top"/>
    </xf>
    <xf numFmtId="0" fontId="2" fillId="0" borderId="14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" fillId="0" borderId="1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63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123" xfId="0" applyNumberFormat="1" applyFont="1" applyBorder="1" applyAlignment="1">
      <alignment horizontal="center" vertical="center"/>
    </xf>
    <xf numFmtId="179" fontId="0" fillId="0" borderId="64" xfId="0" applyNumberFormat="1" applyBorder="1" applyAlignment="1">
      <alignment horizontal="center" vertical="center"/>
    </xf>
    <xf numFmtId="179" fontId="0" fillId="0" borderId="52" xfId="0" applyNumberFormat="1" applyBorder="1" applyAlignment="1">
      <alignment horizontal="center" vertical="center"/>
    </xf>
    <xf numFmtId="179" fontId="0" fillId="0" borderId="106" xfId="0" applyNumberForma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06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23" xfId="0" applyBorder="1" applyAlignment="1">
      <alignment vertical="center"/>
    </xf>
    <xf numFmtId="0" fontId="2" fillId="0" borderId="16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" fillId="0" borderId="163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J2003-ENTRY-入力用v2" xfId="62"/>
    <cellStyle name="標準_H15　全関西申込み書類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1" width="12.50390625" style="87" customWidth="1"/>
    <col min="2" max="2" width="15.625" style="87" customWidth="1"/>
    <col min="3" max="3" width="7.625" style="87" customWidth="1"/>
    <col min="4" max="4" width="3.625" style="87" customWidth="1"/>
    <col min="5" max="5" width="7.625" style="87" customWidth="1"/>
    <col min="6" max="6" width="3.625" style="87" customWidth="1"/>
    <col min="7" max="7" width="7.625" style="87" customWidth="1"/>
    <col min="8" max="8" width="1.875" style="87" customWidth="1"/>
    <col min="9" max="9" width="6.625" style="87" customWidth="1"/>
    <col min="10" max="12" width="4.625" style="87" customWidth="1"/>
    <col min="13" max="13" width="2.125" style="87" customWidth="1"/>
    <col min="14" max="14" width="8.125" style="87" customWidth="1"/>
    <col min="15" max="15" width="22.00390625" style="87" customWidth="1"/>
    <col min="16" max="16" width="2.50390625" style="87" customWidth="1"/>
    <col min="17" max="17" width="5.125" style="87" customWidth="1"/>
    <col min="18" max="18" width="1.875" style="87" customWidth="1"/>
    <col min="19" max="19" width="5.125" style="87" customWidth="1"/>
    <col min="20" max="20" width="33.625" style="87" customWidth="1"/>
    <col min="21" max="24" width="9.00390625" style="87" customWidth="1"/>
    <col min="25" max="33" width="9.00390625" style="87" hidden="1" customWidth="1"/>
    <col min="34" max="16384" width="9.00390625" style="87" customWidth="1"/>
  </cols>
  <sheetData>
    <row r="1" spans="1:26" s="236" customFormat="1" ht="32.25" customHeight="1">
      <c r="A1" s="235" t="s">
        <v>139</v>
      </c>
      <c r="Z1" s="237" t="s">
        <v>140</v>
      </c>
    </row>
    <row r="2" spans="1:26" s="236" customFormat="1" ht="32.25" customHeigh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Z2" s="242"/>
    </row>
    <row r="3" spans="1:26" s="245" customFormat="1" ht="32.25" customHeight="1">
      <c r="A3" s="238" t="s">
        <v>259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3"/>
      <c r="N3" s="243"/>
      <c r="O3" s="244"/>
      <c r="P3" s="243"/>
      <c r="Z3" s="241"/>
    </row>
    <row r="4" spans="1:26" s="245" customFormat="1" ht="32.25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3"/>
      <c r="N4" s="243"/>
      <c r="O4" s="244"/>
      <c r="P4" s="243"/>
      <c r="Z4" s="241"/>
    </row>
    <row r="5" spans="1:16" s="236" customFormat="1" ht="32.25" customHeight="1">
      <c r="A5" s="246" t="s">
        <v>141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7"/>
      <c r="M5" s="239"/>
      <c r="N5" s="239"/>
      <c r="O5" s="240"/>
      <c r="P5" s="239"/>
    </row>
    <row r="6" spans="1:16" s="236" customFormat="1" ht="32.25" customHeight="1">
      <c r="A6" s="246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7"/>
      <c r="M6" s="239"/>
      <c r="N6" s="239"/>
      <c r="O6" s="240"/>
      <c r="P6" s="239"/>
    </row>
    <row r="7" spans="1:16" s="236" customFormat="1" ht="32.25" customHeight="1">
      <c r="A7" s="238" t="s">
        <v>231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39"/>
      <c r="N7" s="239"/>
      <c r="O7" s="240"/>
      <c r="P7" s="239"/>
    </row>
    <row r="8" spans="1:16" s="236" customFormat="1" ht="32.25" customHeight="1">
      <c r="A8" s="23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39"/>
      <c r="N8" s="239"/>
      <c r="O8" s="240"/>
      <c r="P8" s="239"/>
    </row>
    <row r="9" spans="1:16" s="236" customFormat="1" ht="32.25" customHeight="1">
      <c r="A9" s="238" t="s">
        <v>234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39"/>
      <c r="N9" s="239"/>
      <c r="O9" s="240"/>
      <c r="P9" s="239"/>
    </row>
    <row r="10" spans="1:16" s="236" customFormat="1" ht="32.25" customHeight="1">
      <c r="A10" s="23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39"/>
      <c r="N10" s="239"/>
      <c r="O10" s="240"/>
      <c r="P10" s="239"/>
    </row>
    <row r="11" spans="1:16" s="236" customFormat="1" ht="32.25" customHeight="1">
      <c r="A11" s="238" t="s">
        <v>232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39"/>
      <c r="N11" s="239"/>
      <c r="O11" s="240"/>
      <c r="P11" s="239"/>
    </row>
    <row r="12" spans="1:16" s="236" customFormat="1" ht="32.25" customHeight="1">
      <c r="A12" s="23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39"/>
      <c r="N12" s="239"/>
      <c r="O12" s="240"/>
      <c r="P12" s="239"/>
    </row>
    <row r="13" spans="1:26" s="236" customFormat="1" ht="32.25" customHeight="1">
      <c r="A13" s="351" t="s">
        <v>253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3"/>
      <c r="P13" s="239"/>
      <c r="Z13" s="242"/>
    </row>
    <row r="14" spans="1:20" s="236" customFormat="1" ht="32.25" customHeight="1">
      <c r="A14" s="249" t="s">
        <v>230</v>
      </c>
      <c r="B14" s="239" t="s">
        <v>277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40"/>
      <c r="P14" s="239"/>
      <c r="T14" s="250"/>
    </row>
    <row r="15" spans="1:16" s="236" customFormat="1" ht="32.25" customHeight="1">
      <c r="A15" s="249"/>
      <c r="B15" s="239" t="s">
        <v>254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40"/>
      <c r="P15" s="239"/>
    </row>
    <row r="16" spans="1:16" s="236" customFormat="1" ht="32.25" customHeight="1">
      <c r="A16" s="249"/>
      <c r="B16" s="345" t="s">
        <v>255</v>
      </c>
      <c r="C16" s="346" t="s">
        <v>283</v>
      </c>
      <c r="D16" s="347"/>
      <c r="E16" s="348"/>
      <c r="F16" s="349"/>
      <c r="G16" s="239"/>
      <c r="H16" s="239"/>
      <c r="I16" s="239"/>
      <c r="J16" s="239"/>
      <c r="K16" s="239"/>
      <c r="L16" s="239"/>
      <c r="M16" s="239"/>
      <c r="N16" s="239"/>
      <c r="O16" s="240"/>
      <c r="P16" s="239"/>
    </row>
    <row r="17" spans="1:16" s="236" customFormat="1" ht="32.25" customHeight="1">
      <c r="A17" s="249"/>
      <c r="B17" s="344"/>
      <c r="C17" s="252"/>
      <c r="D17" s="239"/>
      <c r="E17" s="251"/>
      <c r="F17" s="251"/>
      <c r="G17" s="239"/>
      <c r="H17" s="239"/>
      <c r="I17" s="239"/>
      <c r="J17" s="239"/>
      <c r="K17" s="239"/>
      <c r="L17" s="239"/>
      <c r="M17" s="239"/>
      <c r="N17" s="239"/>
      <c r="O17" s="240"/>
      <c r="P17" s="239"/>
    </row>
    <row r="18" spans="1:16" s="236" customFormat="1" ht="32.25" customHeight="1">
      <c r="A18" s="238" t="s">
        <v>233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39"/>
      <c r="N18" s="239"/>
      <c r="O18" s="240"/>
      <c r="P18" s="239"/>
    </row>
    <row r="19" spans="1:16" s="236" customFormat="1" ht="32.25" customHeight="1">
      <c r="A19" s="23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39"/>
      <c r="N19" s="239"/>
      <c r="O19" s="240"/>
      <c r="P19" s="239"/>
    </row>
    <row r="20" spans="1:16" s="236" customFormat="1" ht="32.25" customHeight="1">
      <c r="A20" s="249"/>
      <c r="B20" s="252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40"/>
      <c r="P20" s="239"/>
    </row>
    <row r="21" spans="1:16" s="236" customFormat="1" ht="32.25" customHeight="1">
      <c r="A21" s="24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40"/>
      <c r="P21" s="239"/>
    </row>
    <row r="22" spans="1:16" s="236" customFormat="1" ht="32.25" customHeight="1">
      <c r="A22" s="253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39"/>
      <c r="N22" s="239"/>
      <c r="O22" s="240"/>
      <c r="P22" s="239"/>
    </row>
    <row r="23" spans="1:16" s="236" customFormat="1" ht="19.5" customHeight="1">
      <c r="A23" s="254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6"/>
      <c r="N23" s="256"/>
      <c r="O23" s="257"/>
      <c r="P23" s="239"/>
    </row>
    <row r="24" spans="1:12" s="90" customFormat="1" ht="19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3" s="90" customFormat="1" ht="19.5" customHeight="1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4" ht="12.75">
      <c r="A26" s="92"/>
      <c r="B26" s="93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ht="12.75">
      <c r="B27" s="94"/>
    </row>
    <row r="28" spans="1:5" ht="13.5">
      <c r="A28" s="88"/>
      <c r="B28" s="95"/>
      <c r="E28" s="88"/>
    </row>
    <row r="29" ht="13.5">
      <c r="B29" s="95"/>
    </row>
    <row r="30" ht="13.5">
      <c r="B30" s="95"/>
    </row>
    <row r="31" ht="13.5">
      <c r="B31" s="95"/>
    </row>
    <row r="32" ht="13.5">
      <c r="B32" s="95"/>
    </row>
  </sheetData>
  <sheetProtection/>
  <mergeCells count="1">
    <mergeCell ref="A13:O13"/>
  </mergeCells>
  <printOptions/>
  <pageMargins left="0.7" right="0.7" top="0.75" bottom="0.75" header="0.3" footer="0.3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9">
      <selection activeCell="A1" sqref="A1:F1"/>
    </sheetView>
  </sheetViews>
  <sheetFormatPr defaultColWidth="9.00390625" defaultRowHeight="13.5"/>
  <cols>
    <col min="1" max="1" width="4.625" style="137" customWidth="1"/>
    <col min="2" max="3" width="9.625" style="137" customWidth="1"/>
    <col min="4" max="4" width="5.625" style="137" customWidth="1"/>
    <col min="5" max="5" width="9.625" style="137" customWidth="1"/>
    <col min="6" max="6" width="23.625" style="137" customWidth="1"/>
    <col min="7" max="7" width="9.625" style="137" customWidth="1"/>
    <col min="8" max="8" width="4.625" style="137" customWidth="1"/>
    <col min="9" max="9" width="9.625" style="137" customWidth="1"/>
    <col min="10" max="10" width="5.625" style="137" customWidth="1"/>
    <col min="11" max="11" width="8.625" style="137" customWidth="1"/>
    <col min="12" max="12" width="4.625" style="138" customWidth="1"/>
    <col min="13" max="14" width="9.00390625" style="137" customWidth="1"/>
    <col min="15" max="15" width="22.00390625" style="137" customWidth="1"/>
    <col min="16" max="16384" width="9.00390625" style="137" customWidth="1"/>
  </cols>
  <sheetData>
    <row r="1" spans="1:12" ht="30" customHeight="1" thickBot="1">
      <c r="A1" s="385" t="s">
        <v>187</v>
      </c>
      <c r="B1" s="385"/>
      <c r="C1" s="385"/>
      <c r="D1" s="385"/>
      <c r="E1" s="385"/>
      <c r="F1" s="385"/>
      <c r="G1" s="164" t="s">
        <v>172</v>
      </c>
      <c r="H1" s="165" t="s">
        <v>173</v>
      </c>
      <c r="I1" s="166">
        <f>IF('記入シート'!C20="選択する","",'記入シート'!C20)</f>
      </c>
      <c r="J1" s="167" t="s">
        <v>174</v>
      </c>
      <c r="K1" s="168" t="str">
        <f>IF('記入シート'!D20="選択する","　",'記入シート'!D20)</f>
        <v>　</v>
      </c>
      <c r="L1" s="136"/>
    </row>
    <row r="2" spans="7:12" ht="9.75" customHeight="1" thickBot="1">
      <c r="G2" s="169"/>
      <c r="H2" s="170"/>
      <c r="I2" s="171"/>
      <c r="J2" s="172"/>
      <c r="K2" s="173"/>
      <c r="L2" s="136"/>
    </row>
    <row r="3" spans="1:12" ht="22.5" customHeight="1">
      <c r="A3" s="389" t="s">
        <v>0</v>
      </c>
      <c r="B3" s="390"/>
      <c r="C3" s="390">
        <f>IF('記入シート'!C21=0,"",'記入シート'!C21)</f>
      </c>
      <c r="D3" s="390"/>
      <c r="E3" s="390"/>
      <c r="F3" s="269"/>
      <c r="G3" s="391"/>
      <c r="H3" s="391"/>
      <c r="I3" s="391"/>
      <c r="J3" s="150"/>
      <c r="K3" s="150"/>
      <c r="L3" s="136"/>
    </row>
    <row r="4" spans="1:12" ht="12.75">
      <c r="A4" s="386" t="s">
        <v>175</v>
      </c>
      <c r="B4" s="368"/>
      <c r="C4" s="387" t="s">
        <v>176</v>
      </c>
      <c r="D4" s="387"/>
      <c r="E4" s="387" t="s">
        <v>177</v>
      </c>
      <c r="F4" s="264" t="s">
        <v>178</v>
      </c>
      <c r="G4" s="388"/>
      <c r="H4" s="388"/>
      <c r="I4" s="388"/>
      <c r="J4" s="388"/>
      <c r="K4" s="388"/>
      <c r="L4" s="392"/>
    </row>
    <row r="5" spans="1:12" ht="12.75">
      <c r="A5" s="386"/>
      <c r="B5" s="368"/>
      <c r="C5" s="387" t="s">
        <v>179</v>
      </c>
      <c r="D5" s="387"/>
      <c r="E5" s="387"/>
      <c r="F5" s="264" t="s">
        <v>152</v>
      </c>
      <c r="G5" s="388"/>
      <c r="H5" s="388"/>
      <c r="I5" s="388"/>
      <c r="J5" s="388"/>
      <c r="K5" s="388"/>
      <c r="L5" s="392"/>
    </row>
    <row r="6" spans="1:12" ht="12.75" customHeight="1">
      <c r="A6" s="386" t="s">
        <v>3</v>
      </c>
      <c r="B6" s="368"/>
      <c r="C6" s="368">
        <f>'記入シート'!C34</f>
      </c>
      <c r="D6" s="393"/>
      <c r="E6" s="394">
        <f>'記入シート'!G25</f>
        <v>0</v>
      </c>
      <c r="F6" s="265">
        <f>IF('記入シート'!E34=0,"",'記入シート'!E34)</f>
      </c>
      <c r="G6" s="395"/>
      <c r="H6" s="395"/>
      <c r="I6" s="395"/>
      <c r="J6" s="396"/>
      <c r="K6" s="395"/>
      <c r="L6" s="395"/>
    </row>
    <row r="7" spans="1:12" ht="19.5" customHeight="1">
      <c r="A7" s="386"/>
      <c r="B7" s="368"/>
      <c r="C7" s="368">
        <f>'記入シート'!C33</f>
      </c>
      <c r="D7" s="393"/>
      <c r="E7" s="368"/>
      <c r="F7" s="265">
        <f>IF('記入シート'!E33=0,"",'記入シート'!E33)</f>
      </c>
      <c r="G7" s="395"/>
      <c r="H7" s="395"/>
      <c r="I7" s="395"/>
      <c r="J7" s="396"/>
      <c r="K7" s="395"/>
      <c r="L7" s="395"/>
    </row>
    <row r="8" spans="1:12" ht="12.75" customHeight="1">
      <c r="A8" s="386" t="s">
        <v>180</v>
      </c>
      <c r="B8" s="368"/>
      <c r="C8" s="368">
        <f>'記入シート'!C36</f>
      </c>
      <c r="D8" s="393"/>
      <c r="E8" s="394">
        <f>'記入シート'!G26</f>
        <v>0</v>
      </c>
      <c r="F8" s="265">
        <f>IF('記入シート'!E36=0,"",'記入シート'!E36)</f>
      </c>
      <c r="G8" s="395"/>
      <c r="H8" s="395"/>
      <c r="I8" s="395"/>
      <c r="J8" s="396"/>
      <c r="K8" s="395"/>
      <c r="L8" s="395"/>
    </row>
    <row r="9" spans="1:12" ht="19.5" customHeight="1">
      <c r="A9" s="386"/>
      <c r="B9" s="368"/>
      <c r="C9" s="368">
        <f>'記入シート'!C35</f>
      </c>
      <c r="D9" s="393"/>
      <c r="E9" s="368"/>
      <c r="F9" s="265">
        <f>IF('記入シート'!E35=0,"",'記入シート'!E35)</f>
      </c>
      <c r="G9" s="395"/>
      <c r="H9" s="395"/>
      <c r="I9" s="395"/>
      <c r="J9" s="396"/>
      <c r="K9" s="395"/>
      <c r="L9" s="395"/>
    </row>
    <row r="10" spans="1:12" ht="12.75" customHeight="1">
      <c r="A10" s="386" t="s">
        <v>47</v>
      </c>
      <c r="B10" s="368"/>
      <c r="C10" s="368">
        <f>'記入シート'!C38</f>
      </c>
      <c r="D10" s="393"/>
      <c r="E10" s="397" t="s">
        <v>188</v>
      </c>
      <c r="F10" s="265">
        <f>IF('記入シート'!E38=0,"",'記入シート'!E38)</f>
      </c>
      <c r="G10" s="395"/>
      <c r="H10" s="395"/>
      <c r="I10" s="395"/>
      <c r="J10" s="396"/>
      <c r="K10" s="395"/>
      <c r="L10" s="395"/>
    </row>
    <row r="11" spans="1:12" ht="19.5" customHeight="1">
      <c r="A11" s="386"/>
      <c r="B11" s="368"/>
      <c r="C11" s="368">
        <f>'記入シート'!C37</f>
      </c>
      <c r="D11" s="393"/>
      <c r="E11" s="397"/>
      <c r="F11" s="265">
        <f>IF('記入シート'!E37=0,"",'記入シート'!E37)</f>
      </c>
      <c r="G11" s="395"/>
      <c r="H11" s="395"/>
      <c r="I11" s="395"/>
      <c r="J11" s="396"/>
      <c r="K11" s="395"/>
      <c r="L11" s="395"/>
    </row>
    <row r="12" spans="1:12" ht="12.75" customHeight="1">
      <c r="A12" s="386" t="s">
        <v>93</v>
      </c>
      <c r="B12" s="368"/>
      <c r="C12" s="368">
        <f>'記入シート'!C40</f>
      </c>
      <c r="D12" s="393"/>
      <c r="E12" s="397" t="s">
        <v>188</v>
      </c>
      <c r="F12" s="265">
        <f>IF('記入シート'!E40=0,"",'記入シート'!E40)</f>
      </c>
      <c r="G12" s="395"/>
      <c r="H12" s="395"/>
      <c r="I12" s="395"/>
      <c r="J12" s="396"/>
      <c r="K12" s="395"/>
      <c r="L12" s="395"/>
    </row>
    <row r="13" spans="1:12" ht="19.5" customHeight="1">
      <c r="A13" s="386"/>
      <c r="B13" s="368"/>
      <c r="C13" s="368">
        <f>'記入シート'!C39</f>
      </c>
      <c r="D13" s="393"/>
      <c r="E13" s="397"/>
      <c r="F13" s="265">
        <f>IF('記入シート'!E39=0,"",'記入シート'!E39)</f>
      </c>
      <c r="G13" s="395"/>
      <c r="H13" s="395"/>
      <c r="I13" s="395"/>
      <c r="J13" s="396"/>
      <c r="K13" s="395"/>
      <c r="L13" s="395"/>
    </row>
    <row r="14" spans="1:6" ht="52.5" customHeight="1" thickBot="1">
      <c r="A14" s="398" t="s">
        <v>181</v>
      </c>
      <c r="B14" s="399"/>
      <c r="C14" s="399"/>
      <c r="D14" s="400" t="str">
        <f>'記入シート'!D41&amp;'記入シート'!E41&amp;'記入シート'!F41&amp;'記入シート'!G41&amp;'記入シート'!H41</f>
        <v>(　　　 )　　　 -</v>
      </c>
      <c r="E14" s="378"/>
      <c r="F14" s="401"/>
    </row>
    <row r="15" spans="1:12" ht="10.5" customHeight="1" thickBot="1">
      <c r="A15" s="143"/>
      <c r="B15" s="143"/>
      <c r="C15" s="143"/>
      <c r="D15" s="142"/>
      <c r="E15" s="144"/>
      <c r="F15" s="144"/>
      <c r="G15" s="145"/>
      <c r="H15" s="145"/>
      <c r="I15" s="145"/>
      <c r="J15" s="142"/>
      <c r="K15" s="142"/>
      <c r="L15" s="142"/>
    </row>
    <row r="16" spans="1:12" ht="12.75">
      <c r="A16" s="389" t="s">
        <v>98</v>
      </c>
      <c r="B16" s="403" t="s">
        <v>182</v>
      </c>
      <c r="C16" s="403"/>
      <c r="D16" s="390" t="s">
        <v>49</v>
      </c>
      <c r="E16" s="139" t="s">
        <v>50</v>
      </c>
      <c r="F16" s="405"/>
      <c r="G16" s="406"/>
      <c r="H16" s="407" t="s">
        <v>183</v>
      </c>
      <c r="I16" s="407"/>
      <c r="J16" s="409" t="s">
        <v>171</v>
      </c>
      <c r="K16" s="410"/>
      <c r="L16" s="411"/>
    </row>
    <row r="17" spans="1:12" ht="13.5" thickBot="1">
      <c r="A17" s="402"/>
      <c r="B17" s="146" t="s">
        <v>184</v>
      </c>
      <c r="C17" s="140" t="s">
        <v>52</v>
      </c>
      <c r="D17" s="404"/>
      <c r="E17" s="141" t="s">
        <v>185</v>
      </c>
      <c r="F17" s="415" t="s">
        <v>245</v>
      </c>
      <c r="G17" s="416"/>
      <c r="H17" s="408"/>
      <c r="I17" s="408"/>
      <c r="J17" s="412"/>
      <c r="K17" s="413"/>
      <c r="L17" s="414"/>
    </row>
    <row r="18" spans="1:12" ht="12.75" customHeight="1" thickTop="1">
      <c r="A18" s="421">
        <f>'記入シート'!B47</f>
        <v>4</v>
      </c>
      <c r="B18" s="422">
        <f>IF('記入シート'!E71=0,"",'記入シート'!E71)</f>
      </c>
      <c r="C18" s="423"/>
      <c r="D18" s="424">
        <f>IF('記入シート'!I47=0,"",'記入シート'!I47)</f>
      </c>
      <c r="E18" s="425">
        <f>IF('記入シート'!K47=0,"",'記入シート'!K47)</f>
      </c>
      <c r="F18" s="426"/>
      <c r="G18" s="427"/>
      <c r="H18" s="424">
        <f>IF('記入シート'!G47=0,"",'記入シート'!G47)</f>
      </c>
      <c r="I18" s="424"/>
      <c r="J18" s="428">
        <f>IF('記入シート'!N47=0,"",IF('記入シート'!O47=0,"",IF('記入シート'!P47=0,"",CONCATENATE('記入シート'!N47,"/",'記入シート'!O47,"/",'記入シート'!P47))))</f>
      </c>
      <c r="K18" s="429"/>
      <c r="L18" s="430"/>
    </row>
    <row r="19" spans="1:12" ht="22.5" customHeight="1">
      <c r="A19" s="374"/>
      <c r="B19" s="431">
        <f>IF('記入シート'!C71=0,"",'記入シート'!C71)</f>
      </c>
      <c r="C19" s="432"/>
      <c r="D19" s="373"/>
      <c r="E19" s="370"/>
      <c r="F19" s="366">
        <f>IF('記入シート'!G71=0,"",'記入シート'!G71)</f>
      </c>
      <c r="G19" s="367"/>
      <c r="H19" s="373"/>
      <c r="I19" s="373"/>
      <c r="J19" s="382"/>
      <c r="K19" s="383"/>
      <c r="L19" s="384"/>
    </row>
    <row r="20" spans="1:12" ht="12.75" customHeight="1">
      <c r="A20" s="433">
        <f>'記入シート'!B48</f>
        <v>5</v>
      </c>
      <c r="B20" s="162">
        <f>IF('記入シート'!E72=0,"",'記入シート'!E72)</f>
      </c>
      <c r="C20" s="163"/>
      <c r="D20" s="369">
        <f>IF('記入シート'!I48=0,"",'記入シート'!I48)</f>
      </c>
      <c r="E20" s="369">
        <f>IF('記入シート'!K48=0,"",'記入シート'!K48)</f>
      </c>
      <c r="F20" s="380"/>
      <c r="G20" s="381"/>
      <c r="H20" s="417">
        <f>IF('記入シート'!G48=0,"",'記入シート'!G48)</f>
      </c>
      <c r="I20" s="418"/>
      <c r="J20" s="354">
        <f>IF('記入シート'!N48=0,"",IF('記入シート'!O48=0,"",IF('記入シート'!P48=0,"",CONCATENATE('記入シート'!N48,"/",'記入シート'!O48,"/",'記入シート'!P48))))</f>
      </c>
      <c r="K20" s="355"/>
      <c r="L20" s="356"/>
    </row>
    <row r="21" spans="1:12" ht="22.5" customHeight="1">
      <c r="A21" s="421"/>
      <c r="B21" s="157">
        <f>IF('記入シート'!C72=0,"",'記入シート'!C72)</f>
      </c>
      <c r="C21" s="158"/>
      <c r="D21" s="370"/>
      <c r="E21" s="370"/>
      <c r="F21" s="366">
        <f>IF('記入シート'!G72=0,"",'記入シート'!G72)</f>
      </c>
      <c r="G21" s="367"/>
      <c r="H21" s="419"/>
      <c r="I21" s="420"/>
      <c r="J21" s="382"/>
      <c r="K21" s="383"/>
      <c r="L21" s="384"/>
    </row>
    <row r="22" spans="1:12" ht="12.75" customHeight="1">
      <c r="A22" s="374">
        <f>'記入シート'!B49</f>
        <v>6</v>
      </c>
      <c r="B22" s="376">
        <f>IF('記入シート'!E73=0,"",'記入シート'!E73)</f>
      </c>
      <c r="C22" s="377"/>
      <c r="D22" s="368">
        <f>IF('記入シート'!I49=0,"",'記入シート'!I49)</f>
      </c>
      <c r="E22" s="369">
        <f>IF('記入シート'!K49=0,"",'記入シート'!K49)</f>
      </c>
      <c r="F22" s="371"/>
      <c r="G22" s="372"/>
      <c r="H22" s="373">
        <f>IF('記入シート'!G49=0,"",'記入シート'!G49)</f>
      </c>
      <c r="I22" s="373"/>
      <c r="J22" s="354">
        <f>IF('記入シート'!N49=0,"",IF('記入シート'!O49=0,"",IF('記入シート'!P49=0,"",CONCATENATE('記入シート'!N49,"/",'記入シート'!O49,"/",'記入シート'!P49))))</f>
      </c>
      <c r="K22" s="355"/>
      <c r="L22" s="356"/>
    </row>
    <row r="23" spans="1:12" ht="22.5" customHeight="1">
      <c r="A23" s="374"/>
      <c r="B23" s="364">
        <f>IF('記入シート'!C73=0,"",'記入シート'!C73)</f>
      </c>
      <c r="C23" s="365"/>
      <c r="D23" s="368"/>
      <c r="E23" s="370"/>
      <c r="F23" s="366">
        <f>IF('記入シート'!G73=0,"",'記入シート'!G73)</f>
      </c>
      <c r="G23" s="367"/>
      <c r="H23" s="373"/>
      <c r="I23" s="373"/>
      <c r="J23" s="382"/>
      <c r="K23" s="383"/>
      <c r="L23" s="384"/>
    </row>
    <row r="24" spans="1:12" ht="12.75" customHeight="1">
      <c r="A24" s="374">
        <f>'記入シート'!B50</f>
        <v>7</v>
      </c>
      <c r="B24" s="376">
        <f>IF('記入シート'!E74=0,"",'記入シート'!E74)</f>
      </c>
      <c r="C24" s="377"/>
      <c r="D24" s="368">
        <f>IF('記入シート'!I50=0,"",'記入シート'!I50)</f>
      </c>
      <c r="E24" s="369">
        <f>IF('記入シート'!K50=0,"",'記入シート'!K50)</f>
      </c>
      <c r="F24" s="371"/>
      <c r="G24" s="372"/>
      <c r="H24" s="373">
        <f>IF('記入シート'!G50=0,"",'記入シート'!G50)</f>
      </c>
      <c r="I24" s="373"/>
      <c r="J24" s="354">
        <f>IF('記入シート'!N50=0,"",IF('記入シート'!O50=0,"",IF('記入シート'!P50=0,"",CONCATENATE('記入シート'!N50,"/",'記入シート'!O50,"/",'記入シート'!P50))))</f>
      </c>
      <c r="K24" s="355"/>
      <c r="L24" s="356"/>
    </row>
    <row r="25" spans="1:12" ht="22.5" customHeight="1">
      <c r="A25" s="374"/>
      <c r="B25" s="364">
        <f>IF('記入シート'!C74=0,"",'記入シート'!C74)</f>
      </c>
      <c r="C25" s="365"/>
      <c r="D25" s="368"/>
      <c r="E25" s="370"/>
      <c r="F25" s="366">
        <f>IF('記入シート'!G74=0,"",'記入シート'!G74)</f>
      </c>
      <c r="G25" s="367"/>
      <c r="H25" s="373"/>
      <c r="I25" s="373"/>
      <c r="J25" s="382"/>
      <c r="K25" s="383"/>
      <c r="L25" s="384"/>
    </row>
    <row r="26" spans="1:12" ht="12.75" customHeight="1">
      <c r="A26" s="374">
        <f>'記入シート'!B51</f>
        <v>8</v>
      </c>
      <c r="B26" s="376">
        <f>IF('記入シート'!E75=0,"",'記入シート'!E75)</f>
      </c>
      <c r="C26" s="377"/>
      <c r="D26" s="368">
        <f>IF('記入シート'!I51=0,"",'記入シート'!I51)</f>
      </c>
      <c r="E26" s="369">
        <f>IF('記入シート'!K51=0,"",'記入シート'!K51)</f>
      </c>
      <c r="F26" s="371"/>
      <c r="G26" s="372"/>
      <c r="H26" s="373">
        <f>IF('記入シート'!G51=0,"",'記入シート'!G51)</f>
      </c>
      <c r="I26" s="373"/>
      <c r="J26" s="354">
        <f>IF('記入シート'!N51=0,"",IF('記入シート'!O51=0,"",IF('記入シート'!P51=0,"",CONCATENATE('記入シート'!N51,"/",'記入シート'!O51,"/",'記入シート'!P51))))</f>
      </c>
      <c r="K26" s="355"/>
      <c r="L26" s="356"/>
    </row>
    <row r="27" spans="1:12" ht="22.5" customHeight="1">
      <c r="A27" s="374"/>
      <c r="B27" s="364">
        <f>IF('記入シート'!C75=0,"",'記入シート'!C75)</f>
      </c>
      <c r="C27" s="365"/>
      <c r="D27" s="368"/>
      <c r="E27" s="370"/>
      <c r="F27" s="366">
        <f>IF('記入シート'!G75=0,"",'記入シート'!G75)</f>
      </c>
      <c r="G27" s="367"/>
      <c r="H27" s="373"/>
      <c r="I27" s="373"/>
      <c r="J27" s="382"/>
      <c r="K27" s="383"/>
      <c r="L27" s="384"/>
    </row>
    <row r="28" spans="1:12" ht="12.75" customHeight="1">
      <c r="A28" s="374">
        <f>'記入シート'!B52</f>
        <v>9</v>
      </c>
      <c r="B28" s="376">
        <f>IF('記入シート'!E76=0,"",'記入シート'!E76)</f>
      </c>
      <c r="C28" s="377"/>
      <c r="D28" s="368">
        <f>IF('記入シート'!I52=0,"",'記入シート'!I52)</f>
      </c>
      <c r="E28" s="369">
        <f>IF('記入シート'!K52=0,"",'記入シート'!K52)</f>
      </c>
      <c r="F28" s="371"/>
      <c r="G28" s="372"/>
      <c r="H28" s="373">
        <f>IF('記入シート'!G52=0,"",'記入シート'!G52)</f>
      </c>
      <c r="I28" s="373"/>
      <c r="J28" s="354">
        <f>IF('記入シート'!N52=0,"",IF('記入シート'!O52=0,"",IF('記入シート'!P52=0,"",CONCATENATE('記入シート'!N52,"/",'記入シート'!O52,"/",'記入シート'!P52))))</f>
      </c>
      <c r="K28" s="355"/>
      <c r="L28" s="356"/>
    </row>
    <row r="29" spans="1:12" ht="22.5" customHeight="1">
      <c r="A29" s="374"/>
      <c r="B29" s="364">
        <f>IF('記入シート'!C76=0,"",'記入シート'!C76)</f>
      </c>
      <c r="C29" s="365"/>
      <c r="D29" s="368"/>
      <c r="E29" s="370"/>
      <c r="F29" s="366">
        <f>IF('記入シート'!G76=0,"",'記入シート'!G76)</f>
      </c>
      <c r="G29" s="367"/>
      <c r="H29" s="373"/>
      <c r="I29" s="373"/>
      <c r="J29" s="382"/>
      <c r="K29" s="383"/>
      <c r="L29" s="384"/>
    </row>
    <row r="30" spans="1:12" ht="12.75" customHeight="1">
      <c r="A30" s="374">
        <f>'記入シート'!B53</f>
        <v>10</v>
      </c>
      <c r="B30" s="376">
        <f>IF('記入シート'!E77=0,"",'記入シート'!E77)</f>
      </c>
      <c r="C30" s="377"/>
      <c r="D30" s="368">
        <f>IF('記入シート'!I53=0,"",'記入シート'!I53)</f>
      </c>
      <c r="E30" s="369">
        <f>IF('記入シート'!K53=0,"",'記入シート'!K53)</f>
      </c>
      <c r="F30" s="371"/>
      <c r="G30" s="372"/>
      <c r="H30" s="373">
        <f>IF('記入シート'!G53=0,"",'記入シート'!G53)</f>
      </c>
      <c r="I30" s="373"/>
      <c r="J30" s="354">
        <f>IF('記入シート'!N53=0,"",IF('記入シート'!O53=0,"",IF('記入シート'!P53=0,"",CONCATENATE('記入シート'!N53,"/",'記入シート'!O53,"/",'記入シート'!P53))))</f>
      </c>
      <c r="K30" s="355"/>
      <c r="L30" s="356"/>
    </row>
    <row r="31" spans="1:12" ht="22.5" customHeight="1">
      <c r="A31" s="374"/>
      <c r="B31" s="364">
        <f>IF('記入シート'!C77=0,"",'記入シート'!C77)</f>
      </c>
      <c r="C31" s="365"/>
      <c r="D31" s="368"/>
      <c r="E31" s="370"/>
      <c r="F31" s="366">
        <f>IF('記入シート'!G77=0,"",'記入シート'!G77)</f>
      </c>
      <c r="G31" s="367"/>
      <c r="H31" s="373"/>
      <c r="I31" s="373"/>
      <c r="J31" s="382"/>
      <c r="K31" s="383"/>
      <c r="L31" s="384"/>
    </row>
    <row r="32" spans="1:12" ht="12.75" customHeight="1">
      <c r="A32" s="374">
        <f>'記入シート'!B54</f>
        <v>11</v>
      </c>
      <c r="B32" s="376">
        <f>IF('記入シート'!E78=0,"",'記入シート'!E78)</f>
      </c>
      <c r="C32" s="377"/>
      <c r="D32" s="368">
        <f>IF('記入シート'!I54=0,"",'記入シート'!I54)</f>
      </c>
      <c r="E32" s="369">
        <f>IF('記入シート'!K54=0,"",'記入シート'!K54)</f>
      </c>
      <c r="F32" s="371"/>
      <c r="G32" s="372"/>
      <c r="H32" s="373">
        <f>IF('記入シート'!G54=0,"",'記入シート'!G54)</f>
      </c>
      <c r="I32" s="373"/>
      <c r="J32" s="354">
        <f>IF('記入シート'!N54=0,"",IF('記入シート'!O54=0,"",IF('記入シート'!P54=0,"",CONCATENATE('記入シート'!N54,"/",'記入シート'!O54,"/",'記入シート'!P54))))</f>
      </c>
      <c r="K32" s="355"/>
      <c r="L32" s="356"/>
    </row>
    <row r="33" spans="1:12" ht="22.5" customHeight="1">
      <c r="A33" s="374"/>
      <c r="B33" s="364">
        <f>IF('記入シート'!C78=0,"",'記入シート'!C78)</f>
      </c>
      <c r="C33" s="365"/>
      <c r="D33" s="368"/>
      <c r="E33" s="370"/>
      <c r="F33" s="366">
        <f>IF('記入シート'!G78=0,"",'記入シート'!G78)</f>
      </c>
      <c r="G33" s="367"/>
      <c r="H33" s="373"/>
      <c r="I33" s="373"/>
      <c r="J33" s="382"/>
      <c r="K33" s="383"/>
      <c r="L33" s="384"/>
    </row>
    <row r="34" spans="1:12" ht="12.75" customHeight="1">
      <c r="A34" s="374">
        <f>'記入シート'!B55</f>
        <v>12</v>
      </c>
      <c r="B34" s="376">
        <f>IF('記入シート'!E79=0,"",'記入シート'!E79)</f>
      </c>
      <c r="C34" s="377"/>
      <c r="D34" s="368">
        <f>IF('記入シート'!I55=0,"",'記入シート'!I55)</f>
      </c>
      <c r="E34" s="369">
        <f>IF('記入シート'!K55=0,"",'記入シート'!K55)</f>
      </c>
      <c r="F34" s="371"/>
      <c r="G34" s="372"/>
      <c r="H34" s="373">
        <f>IF('記入シート'!G55=0,"",'記入シート'!G55)</f>
      </c>
      <c r="I34" s="373"/>
      <c r="J34" s="354">
        <f>IF('記入シート'!N55=0,"",IF('記入シート'!O55=0,"",IF('記入シート'!P55=0,"",CONCATENATE('記入シート'!N55,"/",'記入シート'!O55,"/",'記入シート'!P55))))</f>
      </c>
      <c r="K34" s="355"/>
      <c r="L34" s="356"/>
    </row>
    <row r="35" spans="1:12" ht="22.5" customHeight="1">
      <c r="A35" s="374"/>
      <c r="B35" s="364">
        <f>IF('記入シート'!C79=0,"",'記入シート'!C79)</f>
      </c>
      <c r="C35" s="365"/>
      <c r="D35" s="368"/>
      <c r="E35" s="370"/>
      <c r="F35" s="366">
        <f>IF('記入シート'!G79=0,"",'記入シート'!G79)</f>
      </c>
      <c r="G35" s="367"/>
      <c r="H35" s="373"/>
      <c r="I35" s="373"/>
      <c r="J35" s="382"/>
      <c r="K35" s="383"/>
      <c r="L35" s="384"/>
    </row>
    <row r="36" spans="1:12" ht="12.75" customHeight="1">
      <c r="A36" s="374">
        <f>'記入シート'!B56</f>
        <v>13</v>
      </c>
      <c r="B36" s="376">
        <f>IF('記入シート'!E80=0,"",'記入シート'!E80)</f>
      </c>
      <c r="C36" s="377"/>
      <c r="D36" s="368">
        <f>IF('記入シート'!I56=0,"",'記入シート'!I56)</f>
      </c>
      <c r="E36" s="369">
        <f>IF('記入シート'!K56=0,"",'記入シート'!K56)</f>
      </c>
      <c r="F36" s="371"/>
      <c r="G36" s="372"/>
      <c r="H36" s="373">
        <f>IF('記入シート'!G56=0,"",'記入シート'!G56)</f>
      </c>
      <c r="I36" s="373"/>
      <c r="J36" s="354">
        <f>IF('記入シート'!N56=0,"",IF('記入シート'!O56=0,"",IF('記入シート'!P56=0,"",CONCATENATE('記入シート'!N56,"/",'記入シート'!O56,"/",'記入シート'!P56))))</f>
      </c>
      <c r="K36" s="355"/>
      <c r="L36" s="356"/>
    </row>
    <row r="37" spans="1:12" ht="22.5" customHeight="1">
      <c r="A37" s="374"/>
      <c r="B37" s="364">
        <f>IF('記入シート'!C80=0,"",'記入シート'!C80)</f>
      </c>
      <c r="C37" s="365"/>
      <c r="D37" s="368"/>
      <c r="E37" s="370"/>
      <c r="F37" s="366">
        <f>IF('記入シート'!G80=0,"",'記入シート'!G80)</f>
      </c>
      <c r="G37" s="367"/>
      <c r="H37" s="373"/>
      <c r="I37" s="373"/>
      <c r="J37" s="382"/>
      <c r="K37" s="383"/>
      <c r="L37" s="384"/>
    </row>
    <row r="38" spans="1:12" ht="12.75" customHeight="1">
      <c r="A38" s="374">
        <f>'記入シート'!B57</f>
        <v>14</v>
      </c>
      <c r="B38" s="376">
        <f>IF('記入シート'!E81=0,"",'記入シート'!E81)</f>
      </c>
      <c r="C38" s="377"/>
      <c r="D38" s="368">
        <f>IF('記入シート'!I57=0,"",'記入シート'!I57)</f>
      </c>
      <c r="E38" s="369">
        <f>IF('記入シート'!K57=0,"",'記入シート'!K57)</f>
      </c>
      <c r="F38" s="371"/>
      <c r="G38" s="372"/>
      <c r="H38" s="373">
        <f>IF('記入シート'!G57=0,"",'記入シート'!G57)</f>
      </c>
      <c r="I38" s="373"/>
      <c r="J38" s="354">
        <f>IF('記入シート'!N57=0,"",IF('記入シート'!O57=0,"",IF('記入シート'!P57=0,"",CONCATENATE('記入シート'!N57,"/",'記入シート'!O57,"/",'記入シート'!P57))))</f>
      </c>
      <c r="K38" s="355"/>
      <c r="L38" s="356"/>
    </row>
    <row r="39" spans="1:12" ht="22.5" customHeight="1">
      <c r="A39" s="374"/>
      <c r="B39" s="364">
        <f>IF('記入シート'!C81=0,"",'記入シート'!C81)</f>
      </c>
      <c r="C39" s="365"/>
      <c r="D39" s="368"/>
      <c r="E39" s="370"/>
      <c r="F39" s="366">
        <f>IF('記入シート'!G81=0,"",'記入シート'!G81)</f>
      </c>
      <c r="G39" s="367"/>
      <c r="H39" s="373"/>
      <c r="I39" s="373"/>
      <c r="J39" s="382"/>
      <c r="K39" s="383"/>
      <c r="L39" s="384"/>
    </row>
    <row r="40" spans="1:12" ht="12.75" customHeight="1">
      <c r="A40" s="374">
        <f>'記入シート'!B58</f>
        <v>15</v>
      </c>
      <c r="B40" s="376">
        <f>IF('記入シート'!E82=0,"",'記入シート'!E82)</f>
      </c>
      <c r="C40" s="377"/>
      <c r="D40" s="368">
        <f>IF('記入シート'!I58=0,"",'記入シート'!I58)</f>
      </c>
      <c r="E40" s="369">
        <f>IF('記入シート'!K58=0,"",'記入シート'!K58)</f>
      </c>
      <c r="F40" s="371"/>
      <c r="G40" s="372"/>
      <c r="H40" s="373">
        <f>IF('記入シート'!G58=0,"",'記入シート'!G58)</f>
      </c>
      <c r="I40" s="373"/>
      <c r="J40" s="354">
        <f>IF('記入シート'!N58=0,"",IF('記入シート'!O58=0,"",IF('記入シート'!P58=0,"",CONCATENATE('記入シート'!N58,"/",'記入シート'!O58,"/",'記入シート'!P58))))</f>
      </c>
      <c r="K40" s="355"/>
      <c r="L40" s="356"/>
    </row>
    <row r="41" spans="1:12" ht="22.5" customHeight="1">
      <c r="A41" s="433"/>
      <c r="B41" s="431">
        <f>IF('記入シート'!C82=0,"",'記入シート'!C82)</f>
      </c>
      <c r="C41" s="432"/>
      <c r="D41" s="369"/>
      <c r="E41" s="434"/>
      <c r="F41" s="439">
        <f>IF('記入シート'!G82=0,"",'記入シート'!G82)</f>
      </c>
      <c r="G41" s="440"/>
      <c r="H41" s="435"/>
      <c r="I41" s="435"/>
      <c r="J41" s="436"/>
      <c r="K41" s="437"/>
      <c r="L41" s="438"/>
    </row>
    <row r="42" spans="1:12" ht="12.75" customHeight="1">
      <c r="A42" s="374">
        <f>'記入シート'!B59</f>
        <v>16</v>
      </c>
      <c r="B42" s="376">
        <f>IF('記入シート'!E83=0,"",'記入シート'!E83)</f>
      </c>
      <c r="C42" s="377"/>
      <c r="D42" s="368">
        <f>IF('記入シート'!I59=0,"",'記入シート'!I59)</f>
      </c>
      <c r="E42" s="369">
        <f>IF('記入シート'!K59=0,"",'記入シート'!K59)</f>
      </c>
      <c r="F42" s="371"/>
      <c r="G42" s="372"/>
      <c r="H42" s="373">
        <f>IF('記入シート'!G59=0,"",'記入シート'!G59)</f>
      </c>
      <c r="I42" s="373"/>
      <c r="J42" s="354">
        <f>IF('記入シート'!N59=0,"",IF('記入シート'!O59=0,"",IF('記入シート'!P59=0,"",CONCATENATE('記入シート'!N59,"/",'記入シート'!O59,"/",'記入シート'!P59))))</f>
      </c>
      <c r="K42" s="355"/>
      <c r="L42" s="356"/>
    </row>
    <row r="43" spans="1:12" ht="22.5" customHeight="1">
      <c r="A43" s="374"/>
      <c r="B43" s="364">
        <f>IF('記入シート'!C83=0,"",'記入シート'!C83)</f>
      </c>
      <c r="C43" s="365"/>
      <c r="D43" s="368"/>
      <c r="E43" s="370"/>
      <c r="F43" s="366">
        <f>IF('記入シート'!G83=0,"",'記入シート'!G83)</f>
      </c>
      <c r="G43" s="367"/>
      <c r="H43" s="373"/>
      <c r="I43" s="373"/>
      <c r="J43" s="382"/>
      <c r="K43" s="383"/>
      <c r="L43" s="384"/>
    </row>
    <row r="44" spans="1:12" ht="12.75" customHeight="1">
      <c r="A44" s="374">
        <f>'記入シート'!B60</f>
        <v>17</v>
      </c>
      <c r="B44" s="376">
        <f>IF('記入シート'!E84=0,"",'記入シート'!E84)</f>
      </c>
      <c r="C44" s="377"/>
      <c r="D44" s="368">
        <f>IF('記入シート'!I60=0,"",'記入シート'!I60)</f>
      </c>
      <c r="E44" s="369">
        <f>IF('記入シート'!K60=0,"",'記入シート'!K60)</f>
      </c>
      <c r="F44" s="371"/>
      <c r="G44" s="372"/>
      <c r="H44" s="373">
        <f>IF('記入シート'!G60=0,"",'記入シート'!G60)</f>
      </c>
      <c r="I44" s="373"/>
      <c r="J44" s="354">
        <f>IF('記入シート'!N60=0,"",IF('記入シート'!O60=0,"",IF('記入シート'!P60=0,"",CONCATENATE('記入シート'!N60,"/",'記入シート'!O60,"/",'記入シート'!P60))))</f>
      </c>
      <c r="K44" s="355"/>
      <c r="L44" s="356"/>
    </row>
    <row r="45" spans="1:12" ht="22.5" customHeight="1">
      <c r="A45" s="374"/>
      <c r="B45" s="364">
        <f>IF('記入シート'!C84=0,"",'記入シート'!C84)</f>
      </c>
      <c r="C45" s="365"/>
      <c r="D45" s="368"/>
      <c r="E45" s="370"/>
      <c r="F45" s="366">
        <f>IF('記入シート'!G84=0,"",'記入シート'!G84)</f>
      </c>
      <c r="G45" s="367"/>
      <c r="H45" s="373"/>
      <c r="I45" s="373"/>
      <c r="J45" s="382"/>
      <c r="K45" s="383"/>
      <c r="L45" s="384"/>
    </row>
    <row r="46" spans="1:12" ht="12.75" customHeight="1">
      <c r="A46" s="374">
        <f>'記入シート'!B61</f>
        <v>18</v>
      </c>
      <c r="B46" s="376">
        <f>IF('記入シート'!E85=0,"",'記入シート'!E85)</f>
      </c>
      <c r="C46" s="377"/>
      <c r="D46" s="368">
        <f>IF('記入シート'!I61=0,"",'記入シート'!I61)</f>
      </c>
      <c r="E46" s="369">
        <f>IF('記入シート'!K61=0,"",'記入シート'!K61)</f>
      </c>
      <c r="F46" s="371"/>
      <c r="G46" s="372"/>
      <c r="H46" s="373">
        <f>IF('記入シート'!G61=0,"",'記入シート'!G61)</f>
      </c>
      <c r="I46" s="373"/>
      <c r="J46" s="354">
        <f>IF('記入シート'!N61=0,"",IF('記入シート'!O61=0,"",IF('記入シート'!P61=0,"",CONCATENATE('記入シート'!N61,"/",'記入シート'!O61,"/",'記入シート'!P61))))</f>
      </c>
      <c r="K46" s="355"/>
      <c r="L46" s="356"/>
    </row>
    <row r="47" spans="1:12" ht="22.5" customHeight="1">
      <c r="A47" s="374"/>
      <c r="B47" s="364">
        <f>IF('記入シート'!C85=0,"",'記入シート'!C85)</f>
      </c>
      <c r="C47" s="365"/>
      <c r="D47" s="368"/>
      <c r="E47" s="370"/>
      <c r="F47" s="366">
        <f>IF('記入シート'!G85=0,"",'記入シート'!G85)</f>
      </c>
      <c r="G47" s="367"/>
      <c r="H47" s="373"/>
      <c r="I47" s="373"/>
      <c r="J47" s="382"/>
      <c r="K47" s="383"/>
      <c r="L47" s="384"/>
    </row>
    <row r="48" spans="1:12" ht="12.75" customHeight="1">
      <c r="A48" s="374">
        <f>'記入シート'!B62</f>
        <v>19</v>
      </c>
      <c r="B48" s="376">
        <f>IF('記入シート'!E86=0,"",'記入シート'!E86)</f>
      </c>
      <c r="C48" s="377"/>
      <c r="D48" s="368">
        <f>IF('記入シート'!I62=0,"",'記入シート'!I62)</f>
      </c>
      <c r="E48" s="369">
        <f>IF('記入シート'!K62=0,"",'記入シート'!K62)</f>
      </c>
      <c r="F48" s="371"/>
      <c r="G48" s="372"/>
      <c r="H48" s="373">
        <f>IF('記入シート'!G62=0,"",'記入シート'!G62)</f>
      </c>
      <c r="I48" s="373"/>
      <c r="J48" s="354">
        <f>IF('記入シート'!N62=0,"",IF('記入シート'!O62=0,"",IF('記入シート'!P62=0,"",CONCATENATE('記入シート'!N62,"/",'記入シート'!O62,"/",'記入シート'!P62))))</f>
      </c>
      <c r="K48" s="355"/>
      <c r="L48" s="356"/>
    </row>
    <row r="49" spans="1:12" ht="22.5" customHeight="1">
      <c r="A49" s="374"/>
      <c r="B49" s="364">
        <f>IF('記入シート'!C86=0,"",'記入シート'!C86)</f>
      </c>
      <c r="C49" s="365"/>
      <c r="D49" s="368"/>
      <c r="E49" s="370"/>
      <c r="F49" s="366">
        <f>IF('記入シート'!G86=0,"",'記入シート'!G86)</f>
      </c>
      <c r="G49" s="367"/>
      <c r="H49" s="373"/>
      <c r="I49" s="373"/>
      <c r="J49" s="382"/>
      <c r="K49" s="383"/>
      <c r="L49" s="384"/>
    </row>
    <row r="50" spans="1:12" ht="12.75" customHeight="1">
      <c r="A50" s="374">
        <f>'記入シート'!B63</f>
        <v>20</v>
      </c>
      <c r="B50" s="376">
        <f>IF('記入シート'!E87=0,"",'記入シート'!E87)</f>
      </c>
      <c r="C50" s="377"/>
      <c r="D50" s="368">
        <f>IF('記入シート'!I63=0,"",'記入シート'!I63)</f>
      </c>
      <c r="E50" s="369">
        <f>IF('記入シート'!K63=0,"",'記入シート'!K63)</f>
      </c>
      <c r="F50" s="380"/>
      <c r="G50" s="381"/>
      <c r="H50" s="373">
        <f>IF('記入シート'!G63=0,"",'記入シート'!G63)</f>
      </c>
      <c r="I50" s="373"/>
      <c r="J50" s="354">
        <f>IF('記入シート'!N63=0,"",IF('記入シート'!O63=0,"",IF('記入シート'!P63=0,"",CONCATENATE('記入シート'!N63,"/",'記入シート'!O63,"/",'記入シート'!P63))))</f>
      </c>
      <c r="K50" s="355"/>
      <c r="L50" s="356"/>
    </row>
    <row r="51" spans="1:12" ht="22.5" customHeight="1">
      <c r="A51" s="433"/>
      <c r="B51" s="431">
        <f>IF('記入シート'!C87=0,"",'記入シート'!C87)</f>
      </c>
      <c r="C51" s="432"/>
      <c r="D51" s="369"/>
      <c r="E51" s="434"/>
      <c r="F51" s="439">
        <f>IF('記入シート'!G87=0,"",'記入シート'!G87)</f>
      </c>
      <c r="G51" s="440"/>
      <c r="H51" s="435"/>
      <c r="I51" s="435"/>
      <c r="J51" s="436"/>
      <c r="K51" s="437"/>
      <c r="L51" s="438"/>
    </row>
    <row r="52" spans="1:12" ht="12.75" customHeight="1">
      <c r="A52" s="374">
        <f>'記入シート'!B64</f>
        <v>21</v>
      </c>
      <c r="B52" s="376">
        <f>IF('記入シート'!E88=0,"",'記入シート'!E88)</f>
      </c>
      <c r="C52" s="377"/>
      <c r="D52" s="368">
        <f>IF('記入シート'!I64=0,"",'記入シート'!I64)</f>
      </c>
      <c r="E52" s="369">
        <f>IF('記入シート'!K64=0,"",'記入シート'!K64)</f>
      </c>
      <c r="F52" s="371"/>
      <c r="G52" s="372"/>
      <c r="H52" s="373">
        <f>IF('記入シート'!G64=0,"",'記入シート'!G64)</f>
      </c>
      <c r="I52" s="373"/>
      <c r="J52" s="354">
        <f>IF('記入シート'!N64=0,"",IF('記入シート'!O64=0,"",IF('記入シート'!P64=0,"",CONCATENATE('記入シート'!N64,"/",'記入シート'!O64,"/",'記入シート'!P64))))</f>
      </c>
      <c r="K52" s="355"/>
      <c r="L52" s="356"/>
    </row>
    <row r="53" spans="1:12" ht="22.5" customHeight="1">
      <c r="A53" s="374"/>
      <c r="B53" s="364">
        <f>IF('記入シート'!C88=0,"",'記入シート'!C88)</f>
      </c>
      <c r="C53" s="365"/>
      <c r="D53" s="368"/>
      <c r="E53" s="370"/>
      <c r="F53" s="366">
        <f>IF('記入シート'!G88=0,"",'記入シート'!G88)</f>
      </c>
      <c r="G53" s="367"/>
      <c r="H53" s="373"/>
      <c r="I53" s="373"/>
      <c r="J53" s="382"/>
      <c r="K53" s="383"/>
      <c r="L53" s="384"/>
    </row>
    <row r="54" spans="1:12" ht="12.75" customHeight="1">
      <c r="A54" s="374">
        <f>'記入シート'!B65</f>
        <v>22</v>
      </c>
      <c r="B54" s="376">
        <f>IF('記入シート'!E89=0,"",'記入シート'!E89)</f>
      </c>
      <c r="C54" s="377"/>
      <c r="D54" s="368">
        <f>IF('記入シート'!I65=0,"",'記入シート'!I65)</f>
      </c>
      <c r="E54" s="369">
        <f>IF('記入シート'!K65=0,"",'記入シート'!K65)</f>
      </c>
      <c r="F54" s="371"/>
      <c r="G54" s="372"/>
      <c r="H54" s="373">
        <f>IF('記入シート'!G65=0,"",'記入シート'!G65)</f>
      </c>
      <c r="I54" s="373"/>
      <c r="J54" s="354">
        <f>IF('記入シート'!N65=0,"",IF('記入シート'!O65=0,"",IF('記入シート'!P65=0,"",CONCATENATE('記入シート'!N65,"/",'記入シート'!O65,"/",'記入シート'!P65))))</f>
      </c>
      <c r="K54" s="355"/>
      <c r="L54" s="356"/>
    </row>
    <row r="55" spans="1:12" ht="22.5" customHeight="1">
      <c r="A55" s="374"/>
      <c r="B55" s="364">
        <f>IF('記入シート'!C89=0,"",'記入シート'!C89)</f>
      </c>
      <c r="C55" s="365"/>
      <c r="D55" s="368"/>
      <c r="E55" s="370"/>
      <c r="F55" s="366">
        <f>IF('記入シート'!G89=0,"",'記入シート'!G89)</f>
      </c>
      <c r="G55" s="367"/>
      <c r="H55" s="373"/>
      <c r="I55" s="373"/>
      <c r="J55" s="382"/>
      <c r="K55" s="383"/>
      <c r="L55" s="384"/>
    </row>
    <row r="56" spans="1:12" ht="12.75" customHeight="1">
      <c r="A56" s="374">
        <f>'記入シート'!B66</f>
        <v>23</v>
      </c>
      <c r="B56" s="376">
        <f>IF('記入シート'!E90=0,"",'記入シート'!E90)</f>
      </c>
      <c r="C56" s="377"/>
      <c r="D56" s="368">
        <f>IF('記入シート'!I66=0,"",'記入シート'!I66)</f>
      </c>
      <c r="E56" s="369">
        <f>IF('記入シート'!K66=0,"",'記入シート'!K66)</f>
      </c>
      <c r="F56" s="380"/>
      <c r="G56" s="381"/>
      <c r="H56" s="373">
        <f>IF('記入シート'!G66=0,"",'記入シート'!G66)</f>
      </c>
      <c r="I56" s="373"/>
      <c r="J56" s="354">
        <f>IF('記入シート'!N66=0,"",IF('記入シート'!O66=0,"",IF('記入シート'!P66=0,"",CONCATENATE('記入シート'!N66,"/",'記入シート'!O66,"/",'記入シート'!P66))))</f>
      </c>
      <c r="K56" s="355"/>
      <c r="L56" s="356"/>
    </row>
    <row r="57" spans="1:12" ht="22.5" customHeight="1" thickBot="1">
      <c r="A57" s="375"/>
      <c r="B57" s="360">
        <f>IF('記入シート'!C90=0,"",'記入シート'!C90)</f>
      </c>
      <c r="C57" s="361"/>
      <c r="D57" s="378"/>
      <c r="E57" s="379"/>
      <c r="F57" s="362">
        <f>IF('記入シート'!G90=0,"",'記入シート'!G90)</f>
      </c>
      <c r="G57" s="363"/>
      <c r="H57" s="444"/>
      <c r="I57" s="444"/>
      <c r="J57" s="357"/>
      <c r="K57" s="358"/>
      <c r="L57" s="359"/>
    </row>
    <row r="58" spans="1:12" ht="22.5" customHeight="1" thickBot="1">
      <c r="A58" s="441" t="s">
        <v>186</v>
      </c>
      <c r="B58" s="442"/>
      <c r="C58" s="442"/>
      <c r="D58" s="443"/>
      <c r="E58" s="147" t="e">
        <f>AVERAGE(E18:E57)</f>
        <v>#DIV/0!</v>
      </c>
      <c r="F58" s="148"/>
      <c r="G58" s="148"/>
      <c r="H58" s="148"/>
      <c r="I58" s="148"/>
      <c r="J58" s="148"/>
      <c r="K58" s="148"/>
      <c r="L58" s="149"/>
    </row>
    <row r="59" ht="9.75" customHeight="1"/>
    <row r="60" spans="2:6" ht="37.5" customHeight="1">
      <c r="B60" s="391"/>
      <c r="C60" s="391"/>
      <c r="E60" s="263"/>
      <c r="F60" s="263"/>
    </row>
    <row r="61" ht="30" customHeight="1"/>
    <row r="63" spans="4:7" ht="12.75">
      <c r="D63" s="150"/>
      <c r="E63" s="150"/>
      <c r="F63" s="150"/>
      <c r="G63" s="150"/>
    </row>
  </sheetData>
  <sheetProtection/>
  <mergeCells count="238">
    <mergeCell ref="F21:G21"/>
    <mergeCell ref="H48:I49"/>
    <mergeCell ref="J48:L49"/>
    <mergeCell ref="B49:C49"/>
    <mergeCell ref="F49:G49"/>
    <mergeCell ref="D50:D51"/>
    <mergeCell ref="E50:E51"/>
    <mergeCell ref="F50:G50"/>
    <mergeCell ref="H42:I43"/>
    <mergeCell ref="J42:L43"/>
    <mergeCell ref="B60:C60"/>
    <mergeCell ref="J50:L51"/>
    <mergeCell ref="B51:C51"/>
    <mergeCell ref="F51:G51"/>
    <mergeCell ref="H50:I51"/>
    <mergeCell ref="F47:G47"/>
    <mergeCell ref="H46:I47"/>
    <mergeCell ref="J46:L47"/>
    <mergeCell ref="J54:L55"/>
    <mergeCell ref="H56:I57"/>
    <mergeCell ref="A48:A49"/>
    <mergeCell ref="B48:C48"/>
    <mergeCell ref="D48:D49"/>
    <mergeCell ref="E48:E49"/>
    <mergeCell ref="F48:G48"/>
    <mergeCell ref="B47:C47"/>
    <mergeCell ref="A50:A51"/>
    <mergeCell ref="B50:C50"/>
    <mergeCell ref="J44:L45"/>
    <mergeCell ref="B45:C45"/>
    <mergeCell ref="F45:G45"/>
    <mergeCell ref="A46:A47"/>
    <mergeCell ref="B46:C46"/>
    <mergeCell ref="D46:D47"/>
    <mergeCell ref="E46:E47"/>
    <mergeCell ref="F46:G46"/>
    <mergeCell ref="B43:C43"/>
    <mergeCell ref="F43:G43"/>
    <mergeCell ref="A44:A45"/>
    <mergeCell ref="B44:C44"/>
    <mergeCell ref="D44:D45"/>
    <mergeCell ref="E44:E45"/>
    <mergeCell ref="F44:G44"/>
    <mergeCell ref="H44:I45"/>
    <mergeCell ref="H40:I41"/>
    <mergeCell ref="J40:L41"/>
    <mergeCell ref="B41:C41"/>
    <mergeCell ref="F41:G41"/>
    <mergeCell ref="A58:D58"/>
    <mergeCell ref="A42:A43"/>
    <mergeCell ref="B42:C42"/>
    <mergeCell ref="D42:D43"/>
    <mergeCell ref="E42:E43"/>
    <mergeCell ref="F42:G42"/>
    <mergeCell ref="B39:C39"/>
    <mergeCell ref="F39:G39"/>
    <mergeCell ref="A40:A41"/>
    <mergeCell ref="B40:C40"/>
    <mergeCell ref="D40:D41"/>
    <mergeCell ref="E40:E41"/>
    <mergeCell ref="F40:G40"/>
    <mergeCell ref="J36:L37"/>
    <mergeCell ref="B37:C37"/>
    <mergeCell ref="F37:G37"/>
    <mergeCell ref="A38:A39"/>
    <mergeCell ref="B38:C38"/>
    <mergeCell ref="D38:D39"/>
    <mergeCell ref="E38:E39"/>
    <mergeCell ref="F38:G38"/>
    <mergeCell ref="H38:I39"/>
    <mergeCell ref="J38:L39"/>
    <mergeCell ref="H34:I35"/>
    <mergeCell ref="J34:L35"/>
    <mergeCell ref="B35:C35"/>
    <mergeCell ref="F35:G35"/>
    <mergeCell ref="A36:A37"/>
    <mergeCell ref="B36:C36"/>
    <mergeCell ref="D36:D37"/>
    <mergeCell ref="E36:E37"/>
    <mergeCell ref="F36:G36"/>
    <mergeCell ref="H36:I37"/>
    <mergeCell ref="B33:C33"/>
    <mergeCell ref="F33:G33"/>
    <mergeCell ref="A34:A35"/>
    <mergeCell ref="B34:C34"/>
    <mergeCell ref="D34:D35"/>
    <mergeCell ref="E34:E35"/>
    <mergeCell ref="F34:G34"/>
    <mergeCell ref="J30:L31"/>
    <mergeCell ref="B31:C31"/>
    <mergeCell ref="F31:G31"/>
    <mergeCell ref="A32:A33"/>
    <mergeCell ref="B32:C32"/>
    <mergeCell ref="D32:D33"/>
    <mergeCell ref="E32:E33"/>
    <mergeCell ref="F32:G32"/>
    <mergeCell ref="H32:I33"/>
    <mergeCell ref="J32:L33"/>
    <mergeCell ref="H28:I29"/>
    <mergeCell ref="J28:L29"/>
    <mergeCell ref="B29:C29"/>
    <mergeCell ref="F29:G29"/>
    <mergeCell ref="A30:A31"/>
    <mergeCell ref="B30:C30"/>
    <mergeCell ref="D30:D31"/>
    <mergeCell ref="E30:E31"/>
    <mergeCell ref="F30:G30"/>
    <mergeCell ref="H30:I31"/>
    <mergeCell ref="B27:C27"/>
    <mergeCell ref="F27:G27"/>
    <mergeCell ref="A28:A29"/>
    <mergeCell ref="B28:C28"/>
    <mergeCell ref="D28:D29"/>
    <mergeCell ref="E28:E29"/>
    <mergeCell ref="F28:G28"/>
    <mergeCell ref="J24:L25"/>
    <mergeCell ref="B25:C25"/>
    <mergeCell ref="F25:G25"/>
    <mergeCell ref="A26:A27"/>
    <mergeCell ref="B26:C26"/>
    <mergeCell ref="D26:D27"/>
    <mergeCell ref="E26:E27"/>
    <mergeCell ref="F26:G26"/>
    <mergeCell ref="H26:I27"/>
    <mergeCell ref="J26:L27"/>
    <mergeCell ref="H22:I23"/>
    <mergeCell ref="J22:L23"/>
    <mergeCell ref="B23:C23"/>
    <mergeCell ref="F23:G23"/>
    <mergeCell ref="A24:A25"/>
    <mergeCell ref="B24:C24"/>
    <mergeCell ref="D24:D25"/>
    <mergeCell ref="E24:E25"/>
    <mergeCell ref="F24:G24"/>
    <mergeCell ref="H24:I25"/>
    <mergeCell ref="A22:A23"/>
    <mergeCell ref="B22:C22"/>
    <mergeCell ref="D22:D23"/>
    <mergeCell ref="E22:E23"/>
    <mergeCell ref="F22:G22"/>
    <mergeCell ref="J18:L19"/>
    <mergeCell ref="B19:C19"/>
    <mergeCell ref="F19:G19"/>
    <mergeCell ref="A20:A21"/>
    <mergeCell ref="D20:D21"/>
    <mergeCell ref="E20:E21"/>
    <mergeCell ref="H20:I21"/>
    <mergeCell ref="J20:L21"/>
    <mergeCell ref="A18:A19"/>
    <mergeCell ref="B18:C18"/>
    <mergeCell ref="D18:D19"/>
    <mergeCell ref="E18:E19"/>
    <mergeCell ref="F18:G18"/>
    <mergeCell ref="H18:I19"/>
    <mergeCell ref="F20:G20"/>
    <mergeCell ref="A16:A17"/>
    <mergeCell ref="B16:C16"/>
    <mergeCell ref="D16:D17"/>
    <mergeCell ref="F16:G16"/>
    <mergeCell ref="H16:I17"/>
    <mergeCell ref="J16:L17"/>
    <mergeCell ref="F17:G17"/>
    <mergeCell ref="L12:L13"/>
    <mergeCell ref="C13:D13"/>
    <mergeCell ref="G13:I13"/>
    <mergeCell ref="J13:K13"/>
    <mergeCell ref="A14:C14"/>
    <mergeCell ref="D14:F14"/>
    <mergeCell ref="C11:D11"/>
    <mergeCell ref="G11:I11"/>
    <mergeCell ref="J11:K11"/>
    <mergeCell ref="A12:B13"/>
    <mergeCell ref="C12:D12"/>
    <mergeCell ref="E12:E13"/>
    <mergeCell ref="G12:I12"/>
    <mergeCell ref="J12:K12"/>
    <mergeCell ref="L8:L9"/>
    <mergeCell ref="C9:D9"/>
    <mergeCell ref="G9:I9"/>
    <mergeCell ref="J9:K9"/>
    <mergeCell ref="A10:B11"/>
    <mergeCell ref="C10:D10"/>
    <mergeCell ref="E10:E11"/>
    <mergeCell ref="G10:I10"/>
    <mergeCell ref="J10:K10"/>
    <mergeCell ref="L10:L11"/>
    <mergeCell ref="C7:D7"/>
    <mergeCell ref="G7:I7"/>
    <mergeCell ref="J7:K7"/>
    <mergeCell ref="A8:B9"/>
    <mergeCell ref="C8:D8"/>
    <mergeCell ref="E8:E9"/>
    <mergeCell ref="G8:I8"/>
    <mergeCell ref="J8:K8"/>
    <mergeCell ref="L4:L5"/>
    <mergeCell ref="C5:D5"/>
    <mergeCell ref="G5:I5"/>
    <mergeCell ref="J5:K5"/>
    <mergeCell ref="A6:B7"/>
    <mergeCell ref="C6:D6"/>
    <mergeCell ref="E6:E7"/>
    <mergeCell ref="G6:I6"/>
    <mergeCell ref="J6:K6"/>
    <mergeCell ref="L6:L7"/>
    <mergeCell ref="A1:F1"/>
    <mergeCell ref="A4:B5"/>
    <mergeCell ref="C4:D4"/>
    <mergeCell ref="E4:E5"/>
    <mergeCell ref="G4:I4"/>
    <mergeCell ref="J4:K4"/>
    <mergeCell ref="A3:B3"/>
    <mergeCell ref="C3:E3"/>
    <mergeCell ref="G3:I3"/>
    <mergeCell ref="A52:A53"/>
    <mergeCell ref="B52:C52"/>
    <mergeCell ref="D52:D53"/>
    <mergeCell ref="E52:E53"/>
    <mergeCell ref="F52:G52"/>
    <mergeCell ref="H52:I53"/>
    <mergeCell ref="A56:A57"/>
    <mergeCell ref="B56:C56"/>
    <mergeCell ref="D56:D57"/>
    <mergeCell ref="E56:E57"/>
    <mergeCell ref="F56:G56"/>
    <mergeCell ref="J52:L53"/>
    <mergeCell ref="B53:C53"/>
    <mergeCell ref="F53:G53"/>
    <mergeCell ref="A54:A55"/>
    <mergeCell ref="B54:C54"/>
    <mergeCell ref="J56:L57"/>
    <mergeCell ref="B57:C57"/>
    <mergeCell ref="F57:G57"/>
    <mergeCell ref="B55:C55"/>
    <mergeCell ref="F55:G55"/>
    <mergeCell ref="D54:D55"/>
    <mergeCell ref="E54:E55"/>
    <mergeCell ref="F54:G54"/>
    <mergeCell ref="H54:I5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3"/>
  <sheetViews>
    <sheetView view="pageBreakPreview" zoomScale="60" zoomScaleNormal="51" zoomScalePageLayoutView="0" workbookViewId="0" topLeftCell="A76">
      <selection activeCell="I25" sqref="I25"/>
    </sheetView>
  </sheetViews>
  <sheetFormatPr defaultColWidth="9.00390625" defaultRowHeight="19.5" customHeight="1"/>
  <cols>
    <col min="1" max="2" width="10.625" style="96" customWidth="1"/>
    <col min="3" max="8" width="20.625" style="96" customWidth="1"/>
    <col min="9" max="9" width="10.625" style="96" customWidth="1"/>
    <col min="10" max="10" width="5.625" style="96" customWidth="1"/>
    <col min="11" max="11" width="10.625" style="96" customWidth="1"/>
    <col min="12" max="12" width="5.625" style="96" customWidth="1"/>
    <col min="13" max="14" width="10.625" style="96" customWidth="1"/>
    <col min="15" max="15" width="22.00390625" style="96" customWidth="1"/>
    <col min="16" max="23" width="10.625" style="96" customWidth="1"/>
    <col min="24" max="27" width="10.625" style="97" customWidth="1"/>
    <col min="28" max="32" width="9.00390625" style="97" customWidth="1"/>
    <col min="33" max="16384" width="9.00390625" style="96" customWidth="1"/>
  </cols>
  <sheetData>
    <row r="1" spans="1:18" ht="49.5" customHeight="1">
      <c r="A1" s="498" t="s">
        <v>108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</row>
    <row r="2" spans="1:18" ht="19.5" customHeight="1">
      <c r="A2" s="98" t="s">
        <v>34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35" s="329" customFormat="1" ht="30" customHeight="1">
      <c r="A3" s="326" t="s">
        <v>35</v>
      </c>
      <c r="B3" s="511" t="s">
        <v>164</v>
      </c>
      <c r="C3" s="512"/>
      <c r="D3" s="512"/>
      <c r="E3" s="513"/>
      <c r="F3" s="327"/>
      <c r="G3" s="514" t="s">
        <v>163</v>
      </c>
      <c r="H3" s="515"/>
      <c r="I3" s="515"/>
      <c r="J3" s="515"/>
      <c r="K3" s="516"/>
      <c r="L3" s="328"/>
      <c r="M3" s="328"/>
      <c r="N3" s="328"/>
      <c r="O3" s="328"/>
      <c r="P3" s="328"/>
      <c r="Q3" s="328"/>
      <c r="R3" s="328"/>
      <c r="W3" s="330" t="s">
        <v>43</v>
      </c>
      <c r="X3" s="330" t="s">
        <v>43</v>
      </c>
      <c r="Y3" s="330" t="s">
        <v>110</v>
      </c>
      <c r="Z3" s="330" t="s">
        <v>43</v>
      </c>
      <c r="AA3" s="330" t="s">
        <v>43</v>
      </c>
      <c r="AB3" s="330" t="s">
        <v>43</v>
      </c>
      <c r="AC3" s="330" t="s">
        <v>111</v>
      </c>
      <c r="AD3" s="330" t="s">
        <v>144</v>
      </c>
      <c r="AE3" s="330" t="s">
        <v>112</v>
      </c>
      <c r="AF3" s="329" t="s">
        <v>43</v>
      </c>
      <c r="AG3" s="329" t="s">
        <v>43</v>
      </c>
      <c r="AI3" s="329" t="s">
        <v>43</v>
      </c>
    </row>
    <row r="4" spans="1:35" s="329" customFormat="1" ht="30" customHeight="1">
      <c r="A4" s="326" t="s">
        <v>36</v>
      </c>
      <c r="B4" s="331" t="s">
        <v>37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W4" s="330" t="s">
        <v>22</v>
      </c>
      <c r="X4" s="332" t="s">
        <v>131</v>
      </c>
      <c r="Y4" s="330" t="s">
        <v>115</v>
      </c>
      <c r="Z4" s="330" t="s">
        <v>145</v>
      </c>
      <c r="AA4" s="330" t="s">
        <v>116</v>
      </c>
      <c r="AB4" s="330" t="s">
        <v>117</v>
      </c>
      <c r="AC4" s="330" t="s">
        <v>118</v>
      </c>
      <c r="AD4" s="330" t="s">
        <v>146</v>
      </c>
      <c r="AE4" s="330" t="s">
        <v>119</v>
      </c>
      <c r="AF4" s="329" t="s">
        <v>160</v>
      </c>
      <c r="AG4" s="329" t="s">
        <v>165</v>
      </c>
      <c r="AI4" s="329" t="s">
        <v>214</v>
      </c>
    </row>
    <row r="5" spans="1:35" s="329" customFormat="1" ht="30" customHeight="1">
      <c r="A5" s="333"/>
      <c r="B5" s="334" t="s">
        <v>68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W5" s="330" t="s">
        <v>23</v>
      </c>
      <c r="X5" s="332" t="s">
        <v>132</v>
      </c>
      <c r="Y5" s="330" t="s">
        <v>121</v>
      </c>
      <c r="Z5" s="330" t="s">
        <v>142</v>
      </c>
      <c r="AA5" s="330" t="s">
        <v>122</v>
      </c>
      <c r="AB5" s="330" t="s">
        <v>123</v>
      </c>
      <c r="AC5" s="330" t="s">
        <v>124</v>
      </c>
      <c r="AD5" s="330"/>
      <c r="AE5" s="330"/>
      <c r="AG5" s="329" t="s">
        <v>166</v>
      </c>
      <c r="AI5" s="329" t="s">
        <v>215</v>
      </c>
    </row>
    <row r="6" spans="1:35" s="329" customFormat="1" ht="30" customHeight="1">
      <c r="A6" s="326" t="s">
        <v>38</v>
      </c>
      <c r="B6" s="328" t="s">
        <v>39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W6" s="330"/>
      <c r="X6" s="332" t="s">
        <v>133</v>
      </c>
      <c r="Y6" s="330" t="s">
        <v>125</v>
      </c>
      <c r="Z6" s="330"/>
      <c r="AA6" s="330"/>
      <c r="AB6" s="330" t="s">
        <v>126</v>
      </c>
      <c r="AC6" s="330" t="s">
        <v>147</v>
      </c>
      <c r="AD6" s="330"/>
      <c r="AE6" s="330"/>
      <c r="AI6" s="329" t="s">
        <v>216</v>
      </c>
    </row>
    <row r="7" spans="1:35" s="329" customFormat="1" ht="30" customHeight="1">
      <c r="A7" s="326" t="s">
        <v>40</v>
      </c>
      <c r="B7" s="328" t="s">
        <v>258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W7" s="330"/>
      <c r="X7" s="332" t="s">
        <v>114</v>
      </c>
      <c r="Y7" s="330" t="s">
        <v>127</v>
      </c>
      <c r="Z7" s="330"/>
      <c r="AA7" s="330"/>
      <c r="AB7" s="330" t="s">
        <v>128</v>
      </c>
      <c r="AC7" s="330" t="s">
        <v>143</v>
      </c>
      <c r="AD7" s="330"/>
      <c r="AE7" s="330"/>
      <c r="AI7" s="329" t="s">
        <v>217</v>
      </c>
    </row>
    <row r="8" spans="1:31" s="329" customFormat="1" ht="30" customHeight="1">
      <c r="A8" s="326"/>
      <c r="B8" s="328" t="s">
        <v>250</v>
      </c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W8" s="330"/>
      <c r="X8" s="332" t="s">
        <v>134</v>
      </c>
      <c r="Y8" s="330" t="s">
        <v>129</v>
      </c>
      <c r="Z8" s="330"/>
      <c r="AA8" s="330"/>
      <c r="AB8" s="330"/>
      <c r="AC8" s="330" t="s">
        <v>91</v>
      </c>
      <c r="AD8" s="330"/>
      <c r="AE8" s="330"/>
    </row>
    <row r="9" spans="1:31" s="329" customFormat="1" ht="30" customHeight="1">
      <c r="A9" s="326"/>
      <c r="B9" s="335" t="s">
        <v>88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W9" s="330"/>
      <c r="X9" s="332" t="s">
        <v>135</v>
      </c>
      <c r="Y9" s="330" t="s">
        <v>130</v>
      </c>
      <c r="Z9" s="330"/>
      <c r="AA9" s="330"/>
      <c r="AB9" s="330"/>
      <c r="AC9" s="330" t="s">
        <v>148</v>
      </c>
      <c r="AD9" s="330"/>
      <c r="AE9" s="330"/>
    </row>
    <row r="10" spans="1:31" s="341" customFormat="1" ht="30" customHeight="1">
      <c r="A10" s="336"/>
      <c r="B10" s="337" t="s">
        <v>99</v>
      </c>
      <c r="C10" s="337"/>
      <c r="D10" s="337"/>
      <c r="E10" s="337"/>
      <c r="F10" s="338"/>
      <c r="G10" s="338"/>
      <c r="H10" s="338"/>
      <c r="I10" s="338"/>
      <c r="J10" s="338"/>
      <c r="K10" s="338"/>
      <c r="L10" s="338"/>
      <c r="M10" s="338"/>
      <c r="N10" s="339"/>
      <c r="O10" s="339"/>
      <c r="P10" s="339"/>
      <c r="Q10" s="339"/>
      <c r="R10" s="339"/>
      <c r="S10" s="340"/>
      <c r="T10" s="340"/>
      <c r="U10" s="340"/>
      <c r="V10" s="340"/>
      <c r="W10" s="330"/>
      <c r="X10" s="332" t="s">
        <v>136</v>
      </c>
      <c r="Y10" s="330"/>
      <c r="Z10" s="330"/>
      <c r="AA10" s="330"/>
      <c r="AB10" s="330"/>
      <c r="AC10" s="330"/>
      <c r="AD10" s="330"/>
      <c r="AE10" s="330"/>
    </row>
    <row r="11" spans="1:31" s="341" customFormat="1" ht="30" customHeight="1">
      <c r="A11" s="326" t="s">
        <v>41</v>
      </c>
      <c r="B11" s="499" t="s">
        <v>251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340"/>
      <c r="T11" s="340"/>
      <c r="U11" s="340"/>
      <c r="V11" s="340"/>
      <c r="W11" s="330"/>
      <c r="X11" s="332" t="s">
        <v>137</v>
      </c>
      <c r="Y11" s="330"/>
      <c r="Z11" s="330"/>
      <c r="AA11" s="330"/>
      <c r="AB11" s="330"/>
      <c r="AC11" s="330"/>
      <c r="AD11" s="330"/>
      <c r="AE11" s="330"/>
    </row>
    <row r="12" spans="2:31" s="329" customFormat="1" ht="30" customHeight="1"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342"/>
      <c r="T12" s="342"/>
      <c r="U12" s="342"/>
      <c r="W12" s="330"/>
      <c r="X12" s="332" t="s">
        <v>138</v>
      </c>
      <c r="Y12" s="330"/>
      <c r="Z12" s="330"/>
      <c r="AA12" s="330"/>
      <c r="AB12" s="330"/>
      <c r="AC12" s="330"/>
      <c r="AD12" s="330"/>
      <c r="AE12" s="330"/>
    </row>
    <row r="13" spans="1:31" s="329" customFormat="1" ht="30" customHeight="1">
      <c r="A13" s="326" t="s">
        <v>42</v>
      </c>
      <c r="B13" s="499" t="s">
        <v>276</v>
      </c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342"/>
      <c r="T13" s="342"/>
      <c r="U13" s="342"/>
      <c r="W13" s="330"/>
      <c r="X13" s="332"/>
      <c r="Y13" s="330"/>
      <c r="Z13" s="330"/>
      <c r="AA13" s="330"/>
      <c r="AB13" s="330"/>
      <c r="AC13" s="330"/>
      <c r="AD13" s="330"/>
      <c r="AE13" s="330"/>
    </row>
    <row r="14" spans="2:31" s="329" customFormat="1" ht="30" customHeight="1"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W14" s="330"/>
      <c r="X14" s="330"/>
      <c r="Y14" s="330"/>
      <c r="Z14" s="330"/>
      <c r="AA14" s="330"/>
      <c r="AB14" s="330"/>
      <c r="AC14" s="330"/>
      <c r="AD14" s="330"/>
      <c r="AE14" s="330"/>
    </row>
    <row r="15" spans="1:38" s="329" customFormat="1" ht="30" customHeight="1">
      <c r="A15" s="326"/>
      <c r="B15" s="506" t="s">
        <v>82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W15" s="330"/>
      <c r="X15" s="330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30"/>
      <c r="AL15" s="330"/>
    </row>
    <row r="16" spans="1:38" s="329" customFormat="1" ht="30" customHeight="1">
      <c r="A16" s="326" t="s">
        <v>225</v>
      </c>
      <c r="B16" s="499" t="s">
        <v>226</v>
      </c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K16" s="330"/>
      <c r="AL16" s="330"/>
    </row>
    <row r="17" spans="23:38" ht="19.5" customHeight="1">
      <c r="W17" s="97"/>
      <c r="AK17" s="97"/>
      <c r="AL17" s="97"/>
    </row>
    <row r="18" spans="1:38" ht="19.5" customHeight="1">
      <c r="A18" s="483"/>
      <c r="B18" s="483"/>
      <c r="C18" s="470"/>
      <c r="D18" s="470"/>
      <c r="E18" s="470"/>
      <c r="F18" s="470"/>
      <c r="G18" s="470"/>
      <c r="H18" s="470"/>
      <c r="I18" s="99"/>
      <c r="J18" s="99"/>
      <c r="K18" s="99"/>
      <c r="L18" s="99"/>
      <c r="AK18" s="97"/>
      <c r="AL18" s="97"/>
    </row>
    <row r="19" spans="1:36" s="97" customFormat="1" ht="30" customHeight="1" thickBot="1">
      <c r="A19" s="97" t="s">
        <v>109</v>
      </c>
      <c r="H19" s="101"/>
      <c r="I19" s="101"/>
      <c r="AH19" s="177"/>
      <c r="AI19" s="177"/>
      <c r="AJ19" s="177"/>
    </row>
    <row r="20" spans="1:36" s="97" customFormat="1" ht="30" customHeight="1" thickBot="1">
      <c r="A20" s="484" t="s">
        <v>113</v>
      </c>
      <c r="B20" s="485"/>
      <c r="C20" s="288" t="s">
        <v>43</v>
      </c>
      <c r="D20" s="289" t="s">
        <v>43</v>
      </c>
      <c r="F20" s="547" t="s">
        <v>235</v>
      </c>
      <c r="G20" s="548"/>
      <c r="H20" s="548"/>
      <c r="I20" s="548"/>
      <c r="J20" s="548"/>
      <c r="K20" s="548"/>
      <c r="L20" s="548"/>
      <c r="M20" s="549"/>
      <c r="AH20" s="177"/>
      <c r="AI20" s="177"/>
      <c r="AJ20" s="177"/>
    </row>
    <row r="21" spans="1:36" s="97" customFormat="1" ht="60" customHeight="1" thickBot="1">
      <c r="A21" s="519" t="s">
        <v>120</v>
      </c>
      <c r="B21" s="520"/>
      <c r="C21" s="507"/>
      <c r="D21" s="508"/>
      <c r="E21" s="103"/>
      <c r="F21" s="544"/>
      <c r="G21" s="545"/>
      <c r="H21" s="545"/>
      <c r="I21" s="545"/>
      <c r="J21" s="545"/>
      <c r="K21" s="545"/>
      <c r="L21" s="545"/>
      <c r="M21" s="546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</row>
    <row r="22" spans="1:25" s="97" customFormat="1" ht="30" customHeight="1">
      <c r="A22" s="102"/>
      <c r="B22" s="102"/>
      <c r="C22" s="104"/>
      <c r="D22" s="104"/>
      <c r="E22" s="104"/>
      <c r="F22" s="104"/>
      <c r="G22" s="104"/>
      <c r="H22" s="105"/>
      <c r="I22" s="105"/>
      <c r="J22" s="105"/>
      <c r="N22" s="550" t="s">
        <v>60</v>
      </c>
      <c r="O22" s="551"/>
      <c r="P22" s="556" t="s">
        <v>197</v>
      </c>
      <c r="Q22" s="556"/>
      <c r="R22" s="557"/>
      <c r="S22" s="201" t="s">
        <v>198</v>
      </c>
      <c r="U22" s="200"/>
      <c r="V22" s="200"/>
      <c r="W22" s="200"/>
      <c r="X22" s="200"/>
      <c r="Y22" s="200"/>
    </row>
    <row r="23" spans="1:25" s="97" customFormat="1" ht="30" customHeight="1" thickBot="1">
      <c r="A23" s="102" t="s">
        <v>190</v>
      </c>
      <c r="B23" s="104"/>
      <c r="C23" s="106"/>
      <c r="D23" s="107"/>
      <c r="E23" s="107"/>
      <c r="F23" s="107"/>
      <c r="G23" s="105"/>
      <c r="H23" s="105"/>
      <c r="I23" s="105"/>
      <c r="N23" s="552" t="s">
        <v>61</v>
      </c>
      <c r="O23" s="553"/>
      <c r="P23" s="558" t="s">
        <v>197</v>
      </c>
      <c r="Q23" s="559"/>
      <c r="R23" s="560"/>
      <c r="S23" s="202" t="s">
        <v>199</v>
      </c>
      <c r="U23" s="200"/>
      <c r="V23" s="200"/>
      <c r="W23" s="200"/>
      <c r="X23" s="200"/>
      <c r="Y23" s="200"/>
    </row>
    <row r="24" spans="1:22" s="97" customFormat="1" ht="30" customHeight="1" thickBot="1">
      <c r="A24" s="486" t="s">
        <v>150</v>
      </c>
      <c r="B24" s="487"/>
      <c r="C24" s="108" t="s">
        <v>51</v>
      </c>
      <c r="D24" s="108" t="s">
        <v>52</v>
      </c>
      <c r="E24" s="109" t="s">
        <v>156</v>
      </c>
      <c r="F24" s="110" t="s">
        <v>149</v>
      </c>
      <c r="G24" s="111" t="s">
        <v>157</v>
      </c>
      <c r="H24" s="112"/>
      <c r="N24" s="199" t="s">
        <v>213</v>
      </c>
      <c r="V24" s="198"/>
    </row>
    <row r="25" spans="1:21" s="97" customFormat="1" ht="30" customHeight="1" thickBot="1">
      <c r="A25" s="523" t="s">
        <v>158</v>
      </c>
      <c r="B25" s="524"/>
      <c r="C25" s="291"/>
      <c r="D25" s="292"/>
      <c r="E25" s="290"/>
      <c r="F25" s="293"/>
      <c r="G25" s="297"/>
      <c r="H25" s="113"/>
      <c r="N25" s="554" t="s">
        <v>200</v>
      </c>
      <c r="O25" s="555"/>
      <c r="P25" s="575" t="s">
        <v>282</v>
      </c>
      <c r="Q25" s="576"/>
      <c r="R25" s="576"/>
      <c r="S25" s="278"/>
      <c r="T25" s="279"/>
      <c r="U25" s="279"/>
    </row>
    <row r="26" spans="1:21" s="97" customFormat="1" ht="30" customHeight="1" thickBot="1">
      <c r="A26" s="523" t="s">
        <v>159</v>
      </c>
      <c r="B26" s="524"/>
      <c r="C26" s="291"/>
      <c r="D26" s="292"/>
      <c r="E26" s="290"/>
      <c r="F26" s="293"/>
      <c r="G26" s="298"/>
      <c r="H26" s="113"/>
      <c r="N26" s="187"/>
      <c r="O26" s="188"/>
      <c r="P26" s="186" t="s">
        <v>58</v>
      </c>
      <c r="Q26" s="189" t="s">
        <v>201</v>
      </c>
      <c r="R26" s="189"/>
      <c r="S26" s="278"/>
      <c r="T26" s="279"/>
      <c r="U26" s="279"/>
    </row>
    <row r="27" spans="1:21" s="97" customFormat="1" ht="30" customHeight="1">
      <c r="A27" s="523" t="s">
        <v>47</v>
      </c>
      <c r="B27" s="524"/>
      <c r="C27" s="291"/>
      <c r="D27" s="292"/>
      <c r="E27" s="290"/>
      <c r="F27" s="293"/>
      <c r="G27" s="114"/>
      <c r="H27" s="102"/>
      <c r="N27" s="190" t="s">
        <v>20</v>
      </c>
      <c r="O27" s="191" t="s">
        <v>202</v>
      </c>
      <c r="P27" s="299"/>
      <c r="Q27" s="300"/>
      <c r="R27" s="192" t="s">
        <v>52</v>
      </c>
      <c r="S27" s="278"/>
      <c r="T27" s="279"/>
      <c r="U27" s="279"/>
    </row>
    <row r="28" spans="1:21" s="97" customFormat="1" ht="30" customHeight="1" thickBot="1">
      <c r="A28" s="509" t="s">
        <v>93</v>
      </c>
      <c r="B28" s="510"/>
      <c r="C28" s="294"/>
      <c r="D28" s="295"/>
      <c r="E28" s="295"/>
      <c r="F28" s="296"/>
      <c r="G28" s="115"/>
      <c r="H28" s="102"/>
      <c r="N28" s="193"/>
      <c r="O28" s="194" t="s">
        <v>203</v>
      </c>
      <c r="P28" s="301"/>
      <c r="Q28" s="302"/>
      <c r="R28" s="195" t="s">
        <v>52</v>
      </c>
      <c r="S28" s="278"/>
      <c r="T28" s="279"/>
      <c r="U28" s="279"/>
    </row>
    <row r="29" spans="1:21" s="97" customFormat="1" ht="30" customHeight="1">
      <c r="A29" s="104"/>
      <c r="B29" s="104"/>
      <c r="C29" s="106"/>
      <c r="D29" s="107"/>
      <c r="E29" s="107"/>
      <c r="F29" s="107"/>
      <c r="G29" s="104"/>
      <c r="H29" s="105"/>
      <c r="I29" s="105"/>
      <c r="J29" s="105"/>
      <c r="N29" s="193" t="s">
        <v>204</v>
      </c>
      <c r="O29" s="194" t="s">
        <v>202</v>
      </c>
      <c r="P29" s="301"/>
      <c r="Q29" s="302"/>
      <c r="R29" s="195" t="s">
        <v>52</v>
      </c>
      <c r="S29" s="278"/>
      <c r="T29" s="279"/>
      <c r="U29" s="279"/>
    </row>
    <row r="30" spans="1:21" s="97" customFormat="1" ht="30" customHeight="1" thickBot="1">
      <c r="A30" s="97" t="s">
        <v>161</v>
      </c>
      <c r="C30" s="102"/>
      <c r="H30" s="102"/>
      <c r="I30" s="102"/>
      <c r="N30" s="193"/>
      <c r="O30" s="194" t="s">
        <v>203</v>
      </c>
      <c r="P30" s="301"/>
      <c r="Q30" s="302"/>
      <c r="R30" s="195" t="s">
        <v>52</v>
      </c>
      <c r="S30" s="278"/>
      <c r="T30" s="279"/>
      <c r="U30" s="279"/>
    </row>
    <row r="31" spans="1:21" s="97" customFormat="1" ht="30" customHeight="1">
      <c r="A31" s="569" t="s">
        <v>150</v>
      </c>
      <c r="B31" s="570"/>
      <c r="C31" s="527" t="s">
        <v>151</v>
      </c>
      <c r="D31" s="528"/>
      <c r="E31" s="500" t="s">
        <v>152</v>
      </c>
      <c r="F31" s="501"/>
      <c r="N31" s="193" t="s">
        <v>205</v>
      </c>
      <c r="O31" s="194" t="s">
        <v>202</v>
      </c>
      <c r="P31" s="301"/>
      <c r="Q31" s="302"/>
      <c r="R31" s="195" t="s">
        <v>52</v>
      </c>
      <c r="S31" s="278"/>
      <c r="T31" s="279"/>
      <c r="U31" s="279"/>
    </row>
    <row r="32" spans="1:21" s="97" customFormat="1" ht="30" customHeight="1">
      <c r="A32" s="571"/>
      <c r="B32" s="572"/>
      <c r="C32" s="529" t="s">
        <v>153</v>
      </c>
      <c r="D32" s="530"/>
      <c r="E32" s="502" t="s">
        <v>189</v>
      </c>
      <c r="F32" s="503"/>
      <c r="G32" s="102"/>
      <c r="N32" s="193"/>
      <c r="O32" s="196" t="s">
        <v>203</v>
      </c>
      <c r="P32" s="301"/>
      <c r="Q32" s="302"/>
      <c r="R32" s="197" t="s">
        <v>52</v>
      </c>
      <c r="S32" s="278"/>
      <c r="T32" s="279"/>
      <c r="U32" s="279"/>
    </row>
    <row r="33" spans="1:21" s="97" customFormat="1" ht="30" customHeight="1" thickBot="1">
      <c r="A33" s="488" t="s">
        <v>3</v>
      </c>
      <c r="B33" s="489"/>
      <c r="C33" s="533">
        <f>IF(C25=0,"",C25&amp;"  "&amp;D25)</f>
      </c>
      <c r="D33" s="534"/>
      <c r="E33" s="504"/>
      <c r="F33" s="505"/>
      <c r="G33" s="102"/>
      <c r="N33" s="274" t="s">
        <v>206</v>
      </c>
      <c r="O33" s="275"/>
      <c r="P33" s="303"/>
      <c r="Q33" s="304"/>
      <c r="R33" s="197" t="s">
        <v>207</v>
      </c>
      <c r="S33" s="280"/>
      <c r="T33" s="281"/>
      <c r="U33" s="281"/>
    </row>
    <row r="34" spans="1:21" s="97" customFormat="1" ht="30" customHeight="1" thickBot="1">
      <c r="A34" s="490"/>
      <c r="B34" s="491"/>
      <c r="C34" s="535">
        <f>IF(E25=0,"",E25&amp;"  "&amp;F25)</f>
      </c>
      <c r="D34" s="536"/>
      <c r="E34" s="504"/>
      <c r="F34" s="505"/>
      <c r="G34" s="102"/>
      <c r="N34" s="261" t="s">
        <v>208</v>
      </c>
      <c r="O34" s="233"/>
      <c r="P34" s="234"/>
      <c r="Q34" s="267" t="s">
        <v>209</v>
      </c>
      <c r="R34" s="305"/>
      <c r="S34" s="276" t="s">
        <v>31</v>
      </c>
      <c r="T34" s="306"/>
      <c r="U34" s="277" t="s">
        <v>210</v>
      </c>
    </row>
    <row r="35" spans="1:21" s="97" customFormat="1" ht="30" customHeight="1" thickBot="1">
      <c r="A35" s="488" t="s">
        <v>154</v>
      </c>
      <c r="B35" s="489"/>
      <c r="C35" s="533">
        <f>IF(C26=0,"",C26&amp;"  "&amp;D26)</f>
      </c>
      <c r="D35" s="534"/>
      <c r="E35" s="504"/>
      <c r="F35" s="505"/>
      <c r="G35" s="102"/>
      <c r="N35" s="495" t="s">
        <v>29</v>
      </c>
      <c r="O35" s="496"/>
      <c r="P35" s="497"/>
      <c r="Q35" s="451" t="s">
        <v>43</v>
      </c>
      <c r="R35" s="452"/>
      <c r="S35" s="452"/>
      <c r="T35" s="452"/>
      <c r="U35" s="453"/>
    </row>
    <row r="36" spans="1:21" s="97" customFormat="1" ht="30" customHeight="1">
      <c r="A36" s="490"/>
      <c r="B36" s="491"/>
      <c r="C36" s="535">
        <f>IF(E26=0,"",E26&amp;"  "&amp;F26)</f>
      </c>
      <c r="D36" s="536"/>
      <c r="E36" s="504"/>
      <c r="F36" s="505"/>
      <c r="G36" s="102"/>
      <c r="N36" s="262" t="s">
        <v>211</v>
      </c>
      <c r="O36" s="231"/>
      <c r="P36" s="231"/>
      <c r="Q36" s="231"/>
      <c r="R36" s="231"/>
      <c r="S36" s="231"/>
      <c r="T36" s="231"/>
      <c r="U36" s="232"/>
    </row>
    <row r="37" spans="1:21" s="97" customFormat="1" ht="30" customHeight="1">
      <c r="A37" s="488" t="s">
        <v>155</v>
      </c>
      <c r="B37" s="489"/>
      <c r="C37" s="533">
        <f>IF(C27=0,"",C27&amp;"  "&amp;D27)</f>
      </c>
      <c r="D37" s="534"/>
      <c r="E37" s="504"/>
      <c r="F37" s="505"/>
      <c r="G37" s="102"/>
      <c r="N37" s="454"/>
      <c r="O37" s="455"/>
      <c r="P37" s="455"/>
      <c r="Q37" s="455"/>
      <c r="R37" s="455"/>
      <c r="S37" s="455"/>
      <c r="T37" s="455"/>
      <c r="U37" s="456"/>
    </row>
    <row r="38" spans="1:21" s="97" customFormat="1" ht="30" customHeight="1" thickBot="1">
      <c r="A38" s="490"/>
      <c r="B38" s="491"/>
      <c r="C38" s="535">
        <f>IF(E27=0,"",E27&amp;"  "&amp;F27)</f>
      </c>
      <c r="D38" s="536"/>
      <c r="E38" s="504"/>
      <c r="F38" s="505"/>
      <c r="G38" s="102"/>
      <c r="N38" s="457"/>
      <c r="O38" s="458"/>
      <c r="P38" s="458"/>
      <c r="Q38" s="458"/>
      <c r="R38" s="458"/>
      <c r="S38" s="458"/>
      <c r="T38" s="458"/>
      <c r="U38" s="459"/>
    </row>
    <row r="39" spans="1:6" s="97" customFormat="1" ht="30" customHeight="1">
      <c r="A39" s="488" t="s">
        <v>93</v>
      </c>
      <c r="B39" s="489"/>
      <c r="C39" s="533">
        <f>IF(C28=0,"",C28&amp;"  "&amp;D28)</f>
      </c>
      <c r="D39" s="534"/>
      <c r="E39" s="504"/>
      <c r="F39" s="505"/>
    </row>
    <row r="40" spans="1:31" s="97" customFormat="1" ht="30" customHeight="1" thickBot="1">
      <c r="A40" s="525"/>
      <c r="B40" s="526"/>
      <c r="C40" s="531">
        <f>IF(E28=0,"",E28&amp;"  "&amp;F28)</f>
      </c>
      <c r="D40" s="532"/>
      <c r="E40" s="504"/>
      <c r="F40" s="505"/>
      <c r="I40" s="180"/>
      <c r="K40" s="180"/>
      <c r="L40" s="180"/>
      <c r="M40" s="180"/>
      <c r="N40" s="180"/>
      <c r="O40" s="199" t="s">
        <v>212</v>
      </c>
      <c r="P40" s="180"/>
      <c r="Q40" s="180"/>
      <c r="R40" s="180"/>
      <c r="S40" s="180"/>
      <c r="T40" s="180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0" s="97" customFormat="1" ht="30" customHeight="1" thickBot="1">
      <c r="A41" s="492" t="s">
        <v>162</v>
      </c>
      <c r="B41" s="493"/>
      <c r="C41" s="493"/>
      <c r="D41" s="494"/>
      <c r="E41" s="521" t="s">
        <v>248</v>
      </c>
      <c r="F41" s="522"/>
      <c r="G41" s="270"/>
      <c r="H41" s="271"/>
      <c r="I41" s="102"/>
      <c r="K41" s="102"/>
      <c r="O41" s="573">
        <v>44982</v>
      </c>
      <c r="P41" s="574"/>
      <c r="Q41" s="307"/>
      <c r="R41" s="185" t="s">
        <v>19</v>
      </c>
      <c r="S41" s="181"/>
      <c r="T41" s="178"/>
      <c r="U41" s="178"/>
      <c r="V41" s="178"/>
      <c r="W41" s="178"/>
      <c r="X41" s="178"/>
      <c r="Y41" s="178"/>
      <c r="Z41" s="178"/>
      <c r="AA41" s="178"/>
      <c r="AB41" s="96"/>
      <c r="AC41" s="96"/>
      <c r="AD41" s="96"/>
    </row>
    <row r="42" spans="1:30" s="97" customFormat="1" ht="30" customHeight="1" thickBot="1">
      <c r="A42" s="492" t="s">
        <v>247</v>
      </c>
      <c r="B42" s="493"/>
      <c r="C42" s="493"/>
      <c r="D42" s="494"/>
      <c r="E42" s="521" t="s">
        <v>249</v>
      </c>
      <c r="F42" s="522"/>
      <c r="G42" s="104"/>
      <c r="H42" s="105"/>
      <c r="I42" s="105"/>
      <c r="J42" s="105"/>
      <c r="O42" s="573">
        <v>44983</v>
      </c>
      <c r="P42" s="574"/>
      <c r="Q42" s="307"/>
      <c r="R42" s="185" t="s">
        <v>19</v>
      </c>
      <c r="S42" s="181"/>
      <c r="T42" s="178"/>
      <c r="U42" s="178"/>
      <c r="V42" s="178"/>
      <c r="W42" s="178"/>
      <c r="X42" s="178"/>
      <c r="Y42" s="178"/>
      <c r="Z42" s="178"/>
      <c r="AA42" s="178"/>
      <c r="AB42" s="96"/>
      <c r="AC42" s="96"/>
      <c r="AD42" s="96"/>
    </row>
    <row r="43" spans="1:32" ht="30" customHeight="1">
      <c r="A43" s="266"/>
      <c r="B43" s="266"/>
      <c r="C43" s="116"/>
      <c r="D43" s="117"/>
      <c r="E43" s="282"/>
      <c r="F43" s="282"/>
      <c r="G43" s="104"/>
      <c r="H43" s="105"/>
      <c r="I43" s="105"/>
      <c r="J43" s="105"/>
      <c r="K43" s="97"/>
      <c r="L43" s="97"/>
      <c r="M43" s="97"/>
      <c r="N43" s="97"/>
      <c r="O43" s="283"/>
      <c r="P43" s="283"/>
      <c r="R43" s="133"/>
      <c r="S43" s="118"/>
      <c r="X43" s="96"/>
      <c r="Y43" s="96"/>
      <c r="Z43" s="96"/>
      <c r="AA43" s="96"/>
      <c r="AB43" s="96"/>
      <c r="AC43" s="96"/>
      <c r="AD43" s="96"/>
      <c r="AE43" s="96"/>
      <c r="AF43" s="96"/>
    </row>
    <row r="44" spans="1:32" ht="30" customHeight="1" thickBot="1">
      <c r="A44" s="468" t="s">
        <v>192</v>
      </c>
      <c r="B44" s="468"/>
      <c r="C44" s="469"/>
      <c r="D44" s="469"/>
      <c r="E44" s="469"/>
      <c r="F44" s="469"/>
      <c r="G44" s="469"/>
      <c r="H44" s="469"/>
      <c r="I44" s="469"/>
      <c r="J44" s="99"/>
      <c r="K44" s="99"/>
      <c r="L44" s="99"/>
      <c r="M44" s="99"/>
      <c r="N44" s="99"/>
      <c r="X44" s="96"/>
      <c r="Y44" s="96"/>
      <c r="Z44" s="96"/>
      <c r="AA44" s="96"/>
      <c r="AB44" s="96"/>
      <c r="AC44" s="96"/>
      <c r="AD44" s="96"/>
      <c r="AE44" s="96"/>
      <c r="AF44" s="96"/>
    </row>
    <row r="45" spans="1:32" ht="30" customHeight="1">
      <c r="A45" s="475"/>
      <c r="B45" s="477" t="s">
        <v>98</v>
      </c>
      <c r="C45" s="517" t="s">
        <v>48</v>
      </c>
      <c r="D45" s="518"/>
      <c r="E45" s="517" t="s">
        <v>168</v>
      </c>
      <c r="F45" s="518"/>
      <c r="G45" s="466" t="s">
        <v>191</v>
      </c>
      <c r="H45" s="466" t="s">
        <v>169</v>
      </c>
      <c r="I45" s="460" t="s">
        <v>49</v>
      </c>
      <c r="J45" s="461"/>
      <c r="K45" s="564" t="s">
        <v>50</v>
      </c>
      <c r="L45" s="473"/>
      <c r="M45" s="466" t="s">
        <v>170</v>
      </c>
      <c r="N45" s="448" t="s">
        <v>171</v>
      </c>
      <c r="O45" s="449"/>
      <c r="P45" s="450"/>
      <c r="X45" s="96"/>
      <c r="Y45" s="96"/>
      <c r="Z45" s="96"/>
      <c r="AA45" s="96"/>
      <c r="AB45" s="96"/>
      <c r="AC45" s="96"/>
      <c r="AD45" s="96"/>
      <c r="AE45" s="96"/>
      <c r="AF45" s="96"/>
    </row>
    <row r="46" spans="1:32" ht="30" customHeight="1" thickBot="1">
      <c r="A46" s="476"/>
      <c r="B46" s="478"/>
      <c r="C46" s="119" t="s">
        <v>51</v>
      </c>
      <c r="D46" s="120" t="s">
        <v>52</v>
      </c>
      <c r="E46" s="119" t="s">
        <v>51</v>
      </c>
      <c r="F46" s="120" t="s">
        <v>52</v>
      </c>
      <c r="G46" s="467"/>
      <c r="H46" s="467"/>
      <c r="I46" s="462"/>
      <c r="J46" s="463"/>
      <c r="K46" s="565"/>
      <c r="L46" s="474"/>
      <c r="M46" s="467"/>
      <c r="N46" s="159" t="s">
        <v>194</v>
      </c>
      <c r="O46" s="160" t="s">
        <v>195</v>
      </c>
      <c r="P46" s="161" t="s">
        <v>31</v>
      </c>
      <c r="Q46" s="152"/>
      <c r="R46" s="134"/>
      <c r="X46" s="96"/>
      <c r="Y46" s="96"/>
      <c r="Z46" s="96"/>
      <c r="AA46" s="96"/>
      <c r="AB46" s="96"/>
      <c r="AC46" s="96"/>
      <c r="AD46" s="96"/>
      <c r="AE46" s="96"/>
      <c r="AF46" s="96"/>
    </row>
    <row r="47" spans="1:32" ht="30" customHeight="1">
      <c r="A47" s="121">
        <v>1</v>
      </c>
      <c r="B47" s="122">
        <v>4</v>
      </c>
      <c r="C47" s="308"/>
      <c r="D47" s="309"/>
      <c r="E47" s="308"/>
      <c r="F47" s="309"/>
      <c r="G47" s="310"/>
      <c r="H47" s="310"/>
      <c r="I47" s="308"/>
      <c r="J47" s="123" t="s">
        <v>7</v>
      </c>
      <c r="K47" s="309"/>
      <c r="L47" s="124" t="s">
        <v>53</v>
      </c>
      <c r="M47" s="309"/>
      <c r="N47" s="317"/>
      <c r="O47" s="318"/>
      <c r="P47" s="319"/>
      <c r="R47" s="134"/>
      <c r="X47" s="96"/>
      <c r="Y47" s="96"/>
      <c r="Z47" s="96"/>
      <c r="AA47" s="96"/>
      <c r="AB47" s="96"/>
      <c r="AC47" s="96"/>
      <c r="AD47" s="96"/>
      <c r="AE47" s="96"/>
      <c r="AF47" s="96"/>
    </row>
    <row r="48" spans="1:32" ht="30" customHeight="1">
      <c r="A48" s="125">
        <v>2</v>
      </c>
      <c r="B48" s="126">
        <v>5</v>
      </c>
      <c r="C48" s="311"/>
      <c r="D48" s="312"/>
      <c r="E48" s="311"/>
      <c r="F48" s="312"/>
      <c r="G48" s="313"/>
      <c r="H48" s="313"/>
      <c r="I48" s="311"/>
      <c r="J48" s="127" t="s">
        <v>7</v>
      </c>
      <c r="K48" s="312"/>
      <c r="L48" s="128" t="s">
        <v>53</v>
      </c>
      <c r="M48" s="312"/>
      <c r="N48" s="320"/>
      <c r="O48" s="321"/>
      <c r="P48" s="322"/>
      <c r="R48" s="134"/>
      <c r="X48" s="96"/>
      <c r="Y48" s="96"/>
      <c r="Z48" s="96"/>
      <c r="AA48" s="96"/>
      <c r="AB48" s="96"/>
      <c r="AC48" s="96"/>
      <c r="AD48" s="96"/>
      <c r="AE48" s="96"/>
      <c r="AF48" s="96"/>
    </row>
    <row r="49" spans="1:32" ht="30" customHeight="1">
      <c r="A49" s="125">
        <v>3</v>
      </c>
      <c r="B49" s="126">
        <v>6</v>
      </c>
      <c r="C49" s="311"/>
      <c r="D49" s="312"/>
      <c r="E49" s="311"/>
      <c r="F49" s="312"/>
      <c r="G49" s="313"/>
      <c r="H49" s="313"/>
      <c r="I49" s="311"/>
      <c r="J49" s="127" t="s">
        <v>7</v>
      </c>
      <c r="K49" s="312"/>
      <c r="L49" s="128" t="s">
        <v>53</v>
      </c>
      <c r="M49" s="312"/>
      <c r="N49" s="320"/>
      <c r="O49" s="321"/>
      <c r="P49" s="322"/>
      <c r="Q49" s="134"/>
      <c r="R49" s="134"/>
      <c r="X49" s="96"/>
      <c r="Y49" s="96"/>
      <c r="Z49" s="96"/>
      <c r="AA49" s="96"/>
      <c r="AB49" s="96"/>
      <c r="AC49" s="96"/>
      <c r="AD49" s="96"/>
      <c r="AE49" s="96"/>
      <c r="AF49" s="96"/>
    </row>
    <row r="50" spans="1:32" ht="30" customHeight="1">
      <c r="A50" s="125">
        <v>4</v>
      </c>
      <c r="B50" s="126">
        <v>7</v>
      </c>
      <c r="C50" s="311"/>
      <c r="D50" s="312"/>
      <c r="E50" s="311"/>
      <c r="F50" s="312"/>
      <c r="G50" s="313"/>
      <c r="H50" s="313"/>
      <c r="I50" s="311"/>
      <c r="J50" s="127" t="s">
        <v>7</v>
      </c>
      <c r="K50" s="312"/>
      <c r="L50" s="128" t="s">
        <v>53</v>
      </c>
      <c r="M50" s="312"/>
      <c r="N50" s="320"/>
      <c r="O50" s="321"/>
      <c r="P50" s="322"/>
      <c r="Q50" s="134"/>
      <c r="R50" s="134"/>
      <c r="X50" s="96"/>
      <c r="Y50" s="96"/>
      <c r="Z50" s="96"/>
      <c r="AA50" s="96"/>
      <c r="AB50" s="96"/>
      <c r="AC50" s="96"/>
      <c r="AD50" s="96"/>
      <c r="AE50" s="96"/>
      <c r="AF50" s="96"/>
    </row>
    <row r="51" spans="1:32" ht="30" customHeight="1">
      <c r="A51" s="125">
        <v>5</v>
      </c>
      <c r="B51" s="126">
        <v>8</v>
      </c>
      <c r="C51" s="311"/>
      <c r="D51" s="312"/>
      <c r="E51" s="311"/>
      <c r="F51" s="312"/>
      <c r="G51" s="313"/>
      <c r="H51" s="313"/>
      <c r="I51" s="311"/>
      <c r="J51" s="127" t="s">
        <v>7</v>
      </c>
      <c r="K51" s="312"/>
      <c r="L51" s="128" t="s">
        <v>53</v>
      </c>
      <c r="M51" s="312"/>
      <c r="N51" s="320"/>
      <c r="O51" s="321"/>
      <c r="P51" s="322"/>
      <c r="R51" s="133"/>
      <c r="X51" s="96"/>
      <c r="Y51" s="96"/>
      <c r="Z51" s="96"/>
      <c r="AA51" s="96"/>
      <c r="AB51" s="96"/>
      <c r="AC51" s="96"/>
      <c r="AD51" s="96"/>
      <c r="AE51" s="96"/>
      <c r="AF51" s="96"/>
    </row>
    <row r="52" spans="1:32" ht="30" customHeight="1">
      <c r="A52" s="125">
        <v>6</v>
      </c>
      <c r="B52" s="126">
        <v>9</v>
      </c>
      <c r="C52" s="311"/>
      <c r="D52" s="312"/>
      <c r="E52" s="311"/>
      <c r="F52" s="312"/>
      <c r="G52" s="313"/>
      <c r="H52" s="313"/>
      <c r="I52" s="311"/>
      <c r="J52" s="127" t="s">
        <v>7</v>
      </c>
      <c r="K52" s="312"/>
      <c r="L52" s="128" t="s">
        <v>53</v>
      </c>
      <c r="M52" s="312"/>
      <c r="N52" s="320"/>
      <c r="O52" s="321"/>
      <c r="P52" s="322"/>
      <c r="R52" s="464"/>
      <c r="S52" s="479"/>
      <c r="T52" s="479"/>
      <c r="U52" s="479"/>
      <c r="X52" s="96"/>
      <c r="Y52" s="96"/>
      <c r="Z52" s="96"/>
      <c r="AA52" s="96"/>
      <c r="AB52" s="96"/>
      <c r="AC52" s="96"/>
      <c r="AD52" s="96"/>
      <c r="AE52" s="96"/>
      <c r="AF52" s="96"/>
    </row>
    <row r="53" spans="1:32" ht="30" customHeight="1">
      <c r="A53" s="125">
        <v>7</v>
      </c>
      <c r="B53" s="126">
        <v>10</v>
      </c>
      <c r="C53" s="311"/>
      <c r="D53" s="312"/>
      <c r="E53" s="311"/>
      <c r="F53" s="312"/>
      <c r="G53" s="313"/>
      <c r="H53" s="313"/>
      <c r="I53" s="311"/>
      <c r="J53" s="127" t="s">
        <v>7</v>
      </c>
      <c r="K53" s="312"/>
      <c r="L53" s="128" t="s">
        <v>53</v>
      </c>
      <c r="M53" s="312"/>
      <c r="N53" s="320"/>
      <c r="O53" s="321"/>
      <c r="P53" s="322"/>
      <c r="R53" s="465"/>
      <c r="S53" s="182"/>
      <c r="T53" s="182"/>
      <c r="U53" s="182"/>
      <c r="X53" s="96"/>
      <c r="Y53" s="96"/>
      <c r="Z53" s="96"/>
      <c r="AA53" s="96"/>
      <c r="AB53" s="96"/>
      <c r="AC53" s="96"/>
      <c r="AD53" s="96"/>
      <c r="AE53" s="96"/>
      <c r="AF53" s="96"/>
    </row>
    <row r="54" spans="1:32" ht="30" customHeight="1">
      <c r="A54" s="125">
        <v>8</v>
      </c>
      <c r="B54" s="126">
        <v>11</v>
      </c>
      <c r="C54" s="311"/>
      <c r="D54" s="312"/>
      <c r="E54" s="311"/>
      <c r="F54" s="312"/>
      <c r="G54" s="313"/>
      <c r="H54" s="313"/>
      <c r="I54" s="311"/>
      <c r="J54" s="127" t="s">
        <v>7</v>
      </c>
      <c r="K54" s="312"/>
      <c r="L54" s="128" t="s">
        <v>53</v>
      </c>
      <c r="M54" s="312"/>
      <c r="N54" s="320"/>
      <c r="O54" s="321"/>
      <c r="P54" s="322"/>
      <c r="Q54" s="135"/>
      <c r="R54" s="151"/>
      <c r="S54" s="183"/>
      <c r="T54" s="184"/>
      <c r="U54" s="184"/>
      <c r="X54" s="96"/>
      <c r="Y54" s="96"/>
      <c r="Z54" s="96"/>
      <c r="AA54" s="96"/>
      <c r="AB54" s="96"/>
      <c r="AC54" s="96"/>
      <c r="AD54" s="96"/>
      <c r="AE54" s="96"/>
      <c r="AF54" s="96"/>
    </row>
    <row r="55" spans="1:32" ht="30" customHeight="1">
      <c r="A55" s="125">
        <v>9</v>
      </c>
      <c r="B55" s="126">
        <v>12</v>
      </c>
      <c r="C55" s="311"/>
      <c r="D55" s="312"/>
      <c r="E55" s="311"/>
      <c r="F55" s="312"/>
      <c r="G55" s="313"/>
      <c r="H55" s="313"/>
      <c r="I55" s="311"/>
      <c r="J55" s="127" t="s">
        <v>7</v>
      </c>
      <c r="K55" s="312"/>
      <c r="L55" s="128" t="s">
        <v>53</v>
      </c>
      <c r="M55" s="312"/>
      <c r="N55" s="320"/>
      <c r="O55" s="321"/>
      <c r="P55" s="322"/>
      <c r="Q55" s="135"/>
      <c r="R55" s="151"/>
      <c r="S55" s="183"/>
      <c r="T55" s="184"/>
      <c r="U55" s="184"/>
      <c r="X55" s="96"/>
      <c r="Y55" s="96"/>
      <c r="Z55" s="96"/>
      <c r="AA55" s="96"/>
      <c r="AB55" s="96"/>
      <c r="AC55" s="96"/>
      <c r="AD55" s="96"/>
      <c r="AE55" s="96"/>
      <c r="AF55" s="96"/>
    </row>
    <row r="56" spans="1:21" ht="30" customHeight="1">
      <c r="A56" s="125">
        <v>10</v>
      </c>
      <c r="B56" s="126">
        <v>13</v>
      </c>
      <c r="C56" s="311"/>
      <c r="D56" s="312"/>
      <c r="E56" s="311"/>
      <c r="F56" s="312"/>
      <c r="G56" s="313"/>
      <c r="H56" s="313"/>
      <c r="I56" s="311"/>
      <c r="J56" s="127" t="s">
        <v>7</v>
      </c>
      <c r="K56" s="312"/>
      <c r="L56" s="128" t="s">
        <v>53</v>
      </c>
      <c r="M56" s="312"/>
      <c r="N56" s="320"/>
      <c r="O56" s="321"/>
      <c r="P56" s="322"/>
      <c r="Q56" s="135"/>
      <c r="R56" s="151"/>
      <c r="S56" s="183"/>
      <c r="T56" s="184"/>
      <c r="U56" s="184"/>
    </row>
    <row r="57" spans="1:21" ht="30" customHeight="1">
      <c r="A57" s="125">
        <v>11</v>
      </c>
      <c r="B57" s="126">
        <v>14</v>
      </c>
      <c r="C57" s="311"/>
      <c r="D57" s="312"/>
      <c r="E57" s="311"/>
      <c r="F57" s="312"/>
      <c r="G57" s="313"/>
      <c r="H57" s="313"/>
      <c r="I57" s="311"/>
      <c r="J57" s="127" t="s">
        <v>7</v>
      </c>
      <c r="K57" s="312"/>
      <c r="L57" s="128" t="s">
        <v>53</v>
      </c>
      <c r="M57" s="312"/>
      <c r="N57" s="320"/>
      <c r="O57" s="321"/>
      <c r="P57" s="322"/>
      <c r="Q57" s="135"/>
      <c r="R57" s="151"/>
      <c r="S57" s="183"/>
      <c r="T57" s="184"/>
      <c r="U57" s="184"/>
    </row>
    <row r="58" spans="1:33" ht="30" customHeight="1">
      <c r="A58" s="125">
        <v>12</v>
      </c>
      <c r="B58" s="126">
        <v>15</v>
      </c>
      <c r="C58" s="311"/>
      <c r="D58" s="312"/>
      <c r="E58" s="311"/>
      <c r="F58" s="312"/>
      <c r="G58" s="313"/>
      <c r="H58" s="313"/>
      <c r="I58" s="311"/>
      <c r="J58" s="127" t="s">
        <v>7</v>
      </c>
      <c r="K58" s="312"/>
      <c r="L58" s="128" t="s">
        <v>53</v>
      </c>
      <c r="M58" s="312"/>
      <c r="N58" s="320"/>
      <c r="O58" s="321"/>
      <c r="P58" s="322"/>
      <c r="Q58" s="135"/>
      <c r="R58" s="151"/>
      <c r="S58" s="183"/>
      <c r="T58" s="184"/>
      <c r="U58" s="184"/>
      <c r="X58" s="96"/>
      <c r="Y58" s="96"/>
      <c r="AG58" s="97"/>
    </row>
    <row r="59" spans="1:33" ht="30" customHeight="1">
      <c r="A59" s="125">
        <v>13</v>
      </c>
      <c r="B59" s="126">
        <v>16</v>
      </c>
      <c r="C59" s="311"/>
      <c r="D59" s="312"/>
      <c r="E59" s="311"/>
      <c r="F59" s="312"/>
      <c r="G59" s="313"/>
      <c r="H59" s="313"/>
      <c r="I59" s="311"/>
      <c r="J59" s="127" t="s">
        <v>7</v>
      </c>
      <c r="K59" s="312"/>
      <c r="L59" s="128" t="s">
        <v>53</v>
      </c>
      <c r="M59" s="312"/>
      <c r="N59" s="320"/>
      <c r="O59" s="321"/>
      <c r="P59" s="322"/>
      <c r="Q59" s="135"/>
      <c r="R59" s="151"/>
      <c r="S59" s="183"/>
      <c r="T59" s="184"/>
      <c r="U59" s="184"/>
      <c r="X59" s="96"/>
      <c r="Y59" s="96"/>
      <c r="AG59" s="97"/>
    </row>
    <row r="60" spans="1:33" ht="30" customHeight="1">
      <c r="A60" s="125">
        <v>14</v>
      </c>
      <c r="B60" s="126">
        <v>17</v>
      </c>
      <c r="C60" s="311"/>
      <c r="D60" s="312"/>
      <c r="E60" s="311"/>
      <c r="F60" s="312"/>
      <c r="G60" s="313"/>
      <c r="H60" s="313"/>
      <c r="I60" s="311"/>
      <c r="J60" s="127" t="s">
        <v>7</v>
      </c>
      <c r="K60" s="312"/>
      <c r="L60" s="128" t="s">
        <v>53</v>
      </c>
      <c r="M60" s="312"/>
      <c r="N60" s="320"/>
      <c r="O60" s="321"/>
      <c r="P60" s="322"/>
      <c r="Q60" s="135"/>
      <c r="R60" s="151"/>
      <c r="S60" s="183"/>
      <c r="T60" s="184"/>
      <c r="U60" s="184"/>
      <c r="X60" s="96"/>
      <c r="Y60" s="96"/>
      <c r="AG60" s="97"/>
    </row>
    <row r="61" spans="1:33" ht="30" customHeight="1">
      <c r="A61" s="125">
        <v>15</v>
      </c>
      <c r="B61" s="126">
        <v>18</v>
      </c>
      <c r="C61" s="311"/>
      <c r="D61" s="312"/>
      <c r="E61" s="311"/>
      <c r="F61" s="312"/>
      <c r="G61" s="313"/>
      <c r="H61" s="313"/>
      <c r="I61" s="311"/>
      <c r="J61" s="127" t="s">
        <v>7</v>
      </c>
      <c r="K61" s="312"/>
      <c r="L61" s="128" t="s">
        <v>53</v>
      </c>
      <c r="M61" s="312"/>
      <c r="N61" s="320"/>
      <c r="O61" s="321"/>
      <c r="P61" s="322"/>
      <c r="Q61" s="135"/>
      <c r="R61" s="151"/>
      <c r="S61" s="183"/>
      <c r="T61" s="184"/>
      <c r="U61" s="184"/>
      <c r="X61" s="96"/>
      <c r="Y61" s="96"/>
      <c r="AG61" s="97"/>
    </row>
    <row r="62" spans="1:33" ht="30" customHeight="1">
      <c r="A62" s="125">
        <v>16</v>
      </c>
      <c r="B62" s="126">
        <v>19</v>
      </c>
      <c r="C62" s="311"/>
      <c r="D62" s="312"/>
      <c r="E62" s="311"/>
      <c r="F62" s="312"/>
      <c r="G62" s="313"/>
      <c r="H62" s="313"/>
      <c r="I62" s="311"/>
      <c r="J62" s="127" t="s">
        <v>7</v>
      </c>
      <c r="K62" s="312"/>
      <c r="L62" s="128" t="s">
        <v>53</v>
      </c>
      <c r="M62" s="312"/>
      <c r="N62" s="320"/>
      <c r="O62" s="321"/>
      <c r="P62" s="322"/>
      <c r="Q62" s="135"/>
      <c r="R62" s="151"/>
      <c r="S62" s="183"/>
      <c r="T62" s="184"/>
      <c r="U62" s="184"/>
      <c r="X62" s="96"/>
      <c r="Y62" s="96"/>
      <c r="AG62" s="97"/>
    </row>
    <row r="63" spans="1:33" ht="30" customHeight="1">
      <c r="A63" s="125">
        <v>17</v>
      </c>
      <c r="B63" s="126">
        <v>20</v>
      </c>
      <c r="C63" s="311"/>
      <c r="D63" s="312"/>
      <c r="E63" s="311"/>
      <c r="F63" s="312"/>
      <c r="G63" s="313"/>
      <c r="H63" s="313"/>
      <c r="I63" s="311"/>
      <c r="J63" s="127" t="s">
        <v>7</v>
      </c>
      <c r="K63" s="312"/>
      <c r="L63" s="128" t="s">
        <v>53</v>
      </c>
      <c r="M63" s="312"/>
      <c r="N63" s="320"/>
      <c r="O63" s="321"/>
      <c r="P63" s="322"/>
      <c r="Q63" s="135"/>
      <c r="R63" s="151"/>
      <c r="S63" s="183"/>
      <c r="T63" s="184"/>
      <c r="U63" s="184"/>
      <c r="X63" s="96"/>
      <c r="Y63" s="96"/>
      <c r="AG63" s="97"/>
    </row>
    <row r="64" spans="1:33" ht="30" customHeight="1">
      <c r="A64" s="125">
        <v>18</v>
      </c>
      <c r="B64" s="126">
        <v>21</v>
      </c>
      <c r="C64" s="311"/>
      <c r="D64" s="312"/>
      <c r="E64" s="311"/>
      <c r="F64" s="312"/>
      <c r="G64" s="313"/>
      <c r="H64" s="313"/>
      <c r="I64" s="311"/>
      <c r="J64" s="127" t="s">
        <v>7</v>
      </c>
      <c r="K64" s="312"/>
      <c r="L64" s="128" t="s">
        <v>53</v>
      </c>
      <c r="M64" s="312"/>
      <c r="N64" s="320"/>
      <c r="O64" s="321"/>
      <c r="P64" s="322"/>
      <c r="Q64" s="135"/>
      <c r="R64" s="151"/>
      <c r="S64" s="183"/>
      <c r="T64" s="184"/>
      <c r="U64" s="184"/>
      <c r="X64" s="96"/>
      <c r="Y64" s="96"/>
      <c r="AG64" s="97"/>
    </row>
    <row r="65" spans="1:33" ht="30" customHeight="1">
      <c r="A65" s="125">
        <v>19</v>
      </c>
      <c r="B65" s="126">
        <v>22</v>
      </c>
      <c r="C65" s="311"/>
      <c r="D65" s="312"/>
      <c r="E65" s="311"/>
      <c r="F65" s="312"/>
      <c r="G65" s="313"/>
      <c r="H65" s="313"/>
      <c r="I65" s="311"/>
      <c r="J65" s="127" t="s">
        <v>7</v>
      </c>
      <c r="K65" s="312"/>
      <c r="L65" s="128" t="s">
        <v>8</v>
      </c>
      <c r="M65" s="312"/>
      <c r="N65" s="320"/>
      <c r="O65" s="321"/>
      <c r="P65" s="322"/>
      <c r="Q65" s="135"/>
      <c r="R65" s="151"/>
      <c r="S65" s="183"/>
      <c r="T65" s="184"/>
      <c r="U65" s="184"/>
      <c r="X65" s="96"/>
      <c r="Y65" s="96"/>
      <c r="AG65" s="97"/>
    </row>
    <row r="66" spans="1:33" ht="30" customHeight="1" thickBot="1">
      <c r="A66" s="129">
        <v>20</v>
      </c>
      <c r="B66" s="130">
        <v>23</v>
      </c>
      <c r="C66" s="314"/>
      <c r="D66" s="315"/>
      <c r="E66" s="314"/>
      <c r="F66" s="315"/>
      <c r="G66" s="316"/>
      <c r="H66" s="316"/>
      <c r="I66" s="314"/>
      <c r="J66" s="131" t="s">
        <v>7</v>
      </c>
      <c r="K66" s="315"/>
      <c r="L66" s="132" t="s">
        <v>8</v>
      </c>
      <c r="M66" s="315"/>
      <c r="N66" s="323"/>
      <c r="O66" s="324"/>
      <c r="P66" s="325"/>
      <c r="S66" s="134"/>
      <c r="T66" s="179"/>
      <c r="U66" s="179"/>
      <c r="X66" s="96"/>
      <c r="Y66" s="96"/>
      <c r="AG66" s="97"/>
    </row>
    <row r="67" spans="19:33" ht="19.5" customHeight="1">
      <c r="S67" s="134"/>
      <c r="T67" s="179"/>
      <c r="U67" s="179"/>
      <c r="X67" s="96"/>
      <c r="Y67" s="96"/>
      <c r="AG67" s="97"/>
    </row>
    <row r="68" spans="1:32" ht="19.5" customHeight="1" thickBot="1">
      <c r="A68" s="468" t="s">
        <v>193</v>
      </c>
      <c r="B68" s="468"/>
      <c r="C68" s="469"/>
      <c r="D68" s="469"/>
      <c r="E68" s="469"/>
      <c r="F68" s="469"/>
      <c r="G68" s="470"/>
      <c r="H68" s="470"/>
      <c r="I68" s="470"/>
      <c r="J68" s="99"/>
      <c r="K68" s="99"/>
      <c r="L68" s="99"/>
      <c r="V68" s="97"/>
      <c r="W68" s="97"/>
      <c r="AD68" s="96"/>
      <c r="AE68" s="96"/>
      <c r="AF68" s="96"/>
    </row>
    <row r="69" spans="1:32" ht="30" customHeight="1">
      <c r="A69" s="475"/>
      <c r="B69" s="477" t="s">
        <v>98</v>
      </c>
      <c r="C69" s="460" t="s">
        <v>48</v>
      </c>
      <c r="D69" s="473"/>
      <c r="E69" s="460" t="s">
        <v>168</v>
      </c>
      <c r="F69" s="473"/>
      <c r="G69" s="480" t="s">
        <v>245</v>
      </c>
      <c r="H69" s="481"/>
      <c r="I69" s="481"/>
      <c r="J69" s="482"/>
      <c r="K69" s="153"/>
      <c r="L69" s="154"/>
      <c r="P69" s="100"/>
      <c r="V69" s="97"/>
      <c r="W69" s="97"/>
      <c r="AD69" s="96"/>
      <c r="AE69" s="96"/>
      <c r="AF69" s="96"/>
    </row>
    <row r="70" spans="1:32" ht="30" customHeight="1" thickBot="1">
      <c r="A70" s="476"/>
      <c r="B70" s="478"/>
      <c r="C70" s="462"/>
      <c r="D70" s="474"/>
      <c r="E70" s="462"/>
      <c r="F70" s="474"/>
      <c r="G70" s="561" t="s">
        <v>246</v>
      </c>
      <c r="H70" s="562"/>
      <c r="I70" s="562"/>
      <c r="J70" s="563"/>
      <c r="K70" s="153"/>
      <c r="L70" s="154"/>
      <c r="P70" s="100"/>
      <c r="V70" s="97"/>
      <c r="W70" s="97"/>
      <c r="AD70" s="96"/>
      <c r="AE70" s="96"/>
      <c r="AF70" s="96"/>
    </row>
    <row r="71" spans="1:32" ht="30" customHeight="1">
      <c r="A71" s="121">
        <v>1</v>
      </c>
      <c r="B71" s="122">
        <f>B47</f>
        <v>4</v>
      </c>
      <c r="C71" s="471">
        <f>IF(C47=0,"",C47&amp;" "&amp;D47)</f>
      </c>
      <c r="D71" s="472"/>
      <c r="E71" s="471">
        <f aca="true" t="shared" si="0" ref="E71:E90">IF(E47=0,"",E47&amp;" "&amp;F47)</f>
      </c>
      <c r="F71" s="472"/>
      <c r="G71" s="566"/>
      <c r="H71" s="567"/>
      <c r="I71" s="567"/>
      <c r="J71" s="568"/>
      <c r="K71" s="155"/>
      <c r="L71" s="156"/>
      <c r="P71" s="100"/>
      <c r="V71" s="97"/>
      <c r="W71" s="97"/>
      <c r="AD71" s="96"/>
      <c r="AE71" s="96"/>
      <c r="AF71" s="96"/>
    </row>
    <row r="72" spans="1:32" ht="30" customHeight="1">
      <c r="A72" s="125">
        <v>2</v>
      </c>
      <c r="B72" s="126">
        <f aca="true" t="shared" si="1" ref="B72:B90">B48</f>
        <v>5</v>
      </c>
      <c r="C72" s="537">
        <f aca="true" t="shared" si="2" ref="C72:C90">IF(C48=0,"",C48&amp;" "&amp;D48)</f>
      </c>
      <c r="D72" s="538"/>
      <c r="E72" s="537">
        <f t="shared" si="0"/>
      </c>
      <c r="F72" s="538"/>
      <c r="G72" s="445"/>
      <c r="H72" s="446"/>
      <c r="I72" s="446"/>
      <c r="J72" s="447"/>
      <c r="K72" s="155"/>
      <c r="L72" s="156"/>
      <c r="P72" s="100"/>
      <c r="V72" s="97"/>
      <c r="W72" s="97"/>
      <c r="AD72" s="96"/>
      <c r="AE72" s="96"/>
      <c r="AF72" s="96"/>
    </row>
    <row r="73" spans="1:32" ht="30" customHeight="1">
      <c r="A73" s="125">
        <v>3</v>
      </c>
      <c r="B73" s="126">
        <f t="shared" si="1"/>
        <v>6</v>
      </c>
      <c r="C73" s="537">
        <f t="shared" si="2"/>
      </c>
      <c r="D73" s="538"/>
      <c r="E73" s="537">
        <f t="shared" si="0"/>
      </c>
      <c r="F73" s="538"/>
      <c r="G73" s="445"/>
      <c r="H73" s="446"/>
      <c r="I73" s="446"/>
      <c r="J73" s="447"/>
      <c r="K73" s="155"/>
      <c r="L73" s="156"/>
      <c r="P73" s="100"/>
      <c r="V73" s="97"/>
      <c r="W73" s="97"/>
      <c r="AD73" s="96"/>
      <c r="AE73" s="96"/>
      <c r="AF73" s="96"/>
    </row>
    <row r="74" spans="1:32" ht="30" customHeight="1">
      <c r="A74" s="125">
        <v>4</v>
      </c>
      <c r="B74" s="126">
        <f t="shared" si="1"/>
        <v>7</v>
      </c>
      <c r="C74" s="537">
        <f t="shared" si="2"/>
      </c>
      <c r="D74" s="538"/>
      <c r="E74" s="537">
        <f t="shared" si="0"/>
      </c>
      <c r="F74" s="538"/>
      <c r="G74" s="445"/>
      <c r="H74" s="446"/>
      <c r="I74" s="446"/>
      <c r="J74" s="447"/>
      <c r="K74" s="155"/>
      <c r="L74" s="156"/>
      <c r="P74" s="100"/>
      <c r="V74" s="97"/>
      <c r="W74" s="97"/>
      <c r="AD74" s="96"/>
      <c r="AE74" s="96"/>
      <c r="AF74" s="96"/>
    </row>
    <row r="75" spans="1:32" ht="30" customHeight="1">
      <c r="A75" s="125">
        <v>5</v>
      </c>
      <c r="B75" s="126">
        <f t="shared" si="1"/>
        <v>8</v>
      </c>
      <c r="C75" s="537">
        <f t="shared" si="2"/>
      </c>
      <c r="D75" s="538"/>
      <c r="E75" s="537">
        <f t="shared" si="0"/>
      </c>
      <c r="F75" s="538"/>
      <c r="G75" s="445"/>
      <c r="H75" s="446"/>
      <c r="I75" s="446"/>
      <c r="J75" s="447"/>
      <c r="K75" s="155"/>
      <c r="L75" s="156"/>
      <c r="P75" s="100"/>
      <c r="V75" s="97"/>
      <c r="W75" s="97"/>
      <c r="AD75" s="96"/>
      <c r="AE75" s="96"/>
      <c r="AF75" s="96"/>
    </row>
    <row r="76" spans="1:32" ht="30" customHeight="1">
      <c r="A76" s="125">
        <v>6</v>
      </c>
      <c r="B76" s="126">
        <f t="shared" si="1"/>
        <v>9</v>
      </c>
      <c r="C76" s="537">
        <f t="shared" si="2"/>
      </c>
      <c r="D76" s="538"/>
      <c r="E76" s="537">
        <f t="shared" si="0"/>
      </c>
      <c r="F76" s="538"/>
      <c r="G76" s="445"/>
      <c r="H76" s="446"/>
      <c r="I76" s="446"/>
      <c r="J76" s="447"/>
      <c r="K76" s="155"/>
      <c r="L76" s="156"/>
      <c r="P76" s="100"/>
      <c r="V76" s="97"/>
      <c r="W76" s="97"/>
      <c r="AD76" s="96"/>
      <c r="AE76" s="96"/>
      <c r="AF76" s="96"/>
    </row>
    <row r="77" spans="1:32" ht="30" customHeight="1">
      <c r="A77" s="125">
        <v>7</v>
      </c>
      <c r="B77" s="126">
        <f t="shared" si="1"/>
        <v>10</v>
      </c>
      <c r="C77" s="537">
        <f t="shared" si="2"/>
      </c>
      <c r="D77" s="538"/>
      <c r="E77" s="537">
        <f t="shared" si="0"/>
      </c>
      <c r="F77" s="538"/>
      <c r="G77" s="445"/>
      <c r="H77" s="446"/>
      <c r="I77" s="446"/>
      <c r="J77" s="447"/>
      <c r="K77" s="155"/>
      <c r="L77" s="156"/>
      <c r="P77" s="100"/>
      <c r="V77" s="97"/>
      <c r="W77" s="97"/>
      <c r="AD77" s="96"/>
      <c r="AE77" s="96"/>
      <c r="AF77" s="96"/>
    </row>
    <row r="78" spans="1:32" ht="30" customHeight="1">
      <c r="A78" s="125">
        <v>8</v>
      </c>
      <c r="B78" s="126">
        <f t="shared" si="1"/>
        <v>11</v>
      </c>
      <c r="C78" s="537">
        <f t="shared" si="2"/>
      </c>
      <c r="D78" s="538"/>
      <c r="E78" s="537">
        <f t="shared" si="0"/>
      </c>
      <c r="F78" s="538"/>
      <c r="G78" s="445"/>
      <c r="H78" s="446"/>
      <c r="I78" s="446"/>
      <c r="J78" s="447"/>
      <c r="K78" s="155"/>
      <c r="L78" s="156"/>
      <c r="P78" s="100"/>
      <c r="V78" s="97"/>
      <c r="W78" s="97"/>
      <c r="AD78" s="96"/>
      <c r="AE78" s="96"/>
      <c r="AF78" s="96"/>
    </row>
    <row r="79" spans="1:32" ht="30" customHeight="1">
      <c r="A79" s="125">
        <v>9</v>
      </c>
      <c r="B79" s="126">
        <f t="shared" si="1"/>
        <v>12</v>
      </c>
      <c r="C79" s="537">
        <f t="shared" si="2"/>
      </c>
      <c r="D79" s="538"/>
      <c r="E79" s="537">
        <f t="shared" si="0"/>
      </c>
      <c r="F79" s="538"/>
      <c r="G79" s="445"/>
      <c r="H79" s="446"/>
      <c r="I79" s="446"/>
      <c r="J79" s="447"/>
      <c r="K79" s="155"/>
      <c r="L79" s="156"/>
      <c r="P79" s="100"/>
      <c r="V79" s="97"/>
      <c r="W79" s="97"/>
      <c r="AD79" s="96"/>
      <c r="AE79" s="96"/>
      <c r="AF79" s="96"/>
    </row>
    <row r="80" spans="1:32" ht="30" customHeight="1">
      <c r="A80" s="125">
        <v>10</v>
      </c>
      <c r="B80" s="126">
        <f t="shared" si="1"/>
        <v>13</v>
      </c>
      <c r="C80" s="537">
        <f t="shared" si="2"/>
      </c>
      <c r="D80" s="538"/>
      <c r="E80" s="537">
        <f t="shared" si="0"/>
      </c>
      <c r="F80" s="538"/>
      <c r="G80" s="445"/>
      <c r="H80" s="446"/>
      <c r="I80" s="446"/>
      <c r="J80" s="447"/>
      <c r="K80" s="155"/>
      <c r="L80" s="156"/>
      <c r="P80" s="100"/>
      <c r="T80" s="97"/>
      <c r="U80" s="97"/>
      <c r="V80" s="97"/>
      <c r="W80" s="97"/>
      <c r="AC80" s="96"/>
      <c r="AD80" s="96"/>
      <c r="AE80" s="96"/>
      <c r="AF80" s="96"/>
    </row>
    <row r="81" spans="1:32" ht="30" customHeight="1">
      <c r="A81" s="125">
        <v>11</v>
      </c>
      <c r="B81" s="126">
        <f t="shared" si="1"/>
        <v>14</v>
      </c>
      <c r="C81" s="537">
        <f t="shared" si="2"/>
      </c>
      <c r="D81" s="538"/>
      <c r="E81" s="537">
        <f t="shared" si="0"/>
      </c>
      <c r="F81" s="538"/>
      <c r="G81" s="445"/>
      <c r="H81" s="446"/>
      <c r="I81" s="446"/>
      <c r="J81" s="447"/>
      <c r="K81" s="155"/>
      <c r="L81" s="156"/>
      <c r="P81" s="100"/>
      <c r="T81" s="97"/>
      <c r="U81" s="97"/>
      <c r="V81" s="97"/>
      <c r="W81" s="97"/>
      <c r="AC81" s="96"/>
      <c r="AD81" s="96"/>
      <c r="AE81" s="96"/>
      <c r="AF81" s="96"/>
    </row>
    <row r="82" spans="1:32" ht="30" customHeight="1">
      <c r="A82" s="125">
        <v>12</v>
      </c>
      <c r="B82" s="126">
        <f t="shared" si="1"/>
        <v>15</v>
      </c>
      <c r="C82" s="537">
        <f t="shared" si="2"/>
      </c>
      <c r="D82" s="538"/>
      <c r="E82" s="537">
        <f t="shared" si="0"/>
      </c>
      <c r="F82" s="538"/>
      <c r="G82" s="445"/>
      <c r="H82" s="446"/>
      <c r="I82" s="446"/>
      <c r="J82" s="447"/>
      <c r="K82" s="155"/>
      <c r="L82" s="156"/>
      <c r="P82" s="100"/>
      <c r="T82" s="97"/>
      <c r="U82" s="97"/>
      <c r="V82" s="97"/>
      <c r="W82" s="97"/>
      <c r="AC82" s="96"/>
      <c r="AD82" s="96"/>
      <c r="AE82" s="96"/>
      <c r="AF82" s="96"/>
    </row>
    <row r="83" spans="1:32" ht="30" customHeight="1">
      <c r="A83" s="125">
        <v>13</v>
      </c>
      <c r="B83" s="126">
        <f t="shared" si="1"/>
        <v>16</v>
      </c>
      <c r="C83" s="537">
        <f t="shared" si="2"/>
      </c>
      <c r="D83" s="538"/>
      <c r="E83" s="537">
        <f t="shared" si="0"/>
      </c>
      <c r="F83" s="538"/>
      <c r="G83" s="445"/>
      <c r="H83" s="446"/>
      <c r="I83" s="446"/>
      <c r="J83" s="447"/>
      <c r="K83" s="155"/>
      <c r="L83" s="156"/>
      <c r="P83" s="100"/>
      <c r="T83" s="97"/>
      <c r="U83" s="97"/>
      <c r="V83" s="97"/>
      <c r="W83" s="97"/>
      <c r="AC83" s="96"/>
      <c r="AD83" s="96"/>
      <c r="AE83" s="96"/>
      <c r="AF83" s="96"/>
    </row>
    <row r="84" spans="1:32" ht="30" customHeight="1">
      <c r="A84" s="125">
        <v>14</v>
      </c>
      <c r="B84" s="126">
        <f t="shared" si="1"/>
        <v>17</v>
      </c>
      <c r="C84" s="537">
        <f t="shared" si="2"/>
      </c>
      <c r="D84" s="538"/>
      <c r="E84" s="537">
        <f t="shared" si="0"/>
      </c>
      <c r="F84" s="538"/>
      <c r="G84" s="445"/>
      <c r="H84" s="446"/>
      <c r="I84" s="446"/>
      <c r="J84" s="447"/>
      <c r="K84" s="155"/>
      <c r="L84" s="156"/>
      <c r="P84" s="100"/>
      <c r="T84" s="97"/>
      <c r="U84" s="97"/>
      <c r="V84" s="97"/>
      <c r="W84" s="97"/>
      <c r="AC84" s="96"/>
      <c r="AD84" s="96"/>
      <c r="AE84" s="96"/>
      <c r="AF84" s="96"/>
    </row>
    <row r="85" spans="1:32" ht="30" customHeight="1">
      <c r="A85" s="125">
        <v>15</v>
      </c>
      <c r="B85" s="126">
        <f t="shared" si="1"/>
        <v>18</v>
      </c>
      <c r="C85" s="537">
        <f t="shared" si="2"/>
      </c>
      <c r="D85" s="538"/>
      <c r="E85" s="537">
        <f t="shared" si="0"/>
      </c>
      <c r="F85" s="538"/>
      <c r="G85" s="445"/>
      <c r="H85" s="446"/>
      <c r="I85" s="446"/>
      <c r="J85" s="447"/>
      <c r="K85" s="155"/>
      <c r="L85" s="156"/>
      <c r="P85" s="100"/>
      <c r="T85" s="97"/>
      <c r="U85" s="97"/>
      <c r="V85" s="97"/>
      <c r="W85" s="97"/>
      <c r="AC85" s="96"/>
      <c r="AD85" s="96"/>
      <c r="AE85" s="96"/>
      <c r="AF85" s="96"/>
    </row>
    <row r="86" spans="1:32" ht="30" customHeight="1">
      <c r="A86" s="125">
        <v>16</v>
      </c>
      <c r="B86" s="126">
        <f t="shared" si="1"/>
        <v>19</v>
      </c>
      <c r="C86" s="537">
        <f t="shared" si="2"/>
      </c>
      <c r="D86" s="538"/>
      <c r="E86" s="537">
        <f t="shared" si="0"/>
      </c>
      <c r="F86" s="538"/>
      <c r="G86" s="445"/>
      <c r="H86" s="446"/>
      <c r="I86" s="446"/>
      <c r="J86" s="447"/>
      <c r="K86" s="155"/>
      <c r="L86" s="156"/>
      <c r="P86" s="100"/>
      <c r="T86" s="97"/>
      <c r="U86" s="97"/>
      <c r="V86" s="97"/>
      <c r="W86" s="97"/>
      <c r="AC86" s="96"/>
      <c r="AD86" s="96"/>
      <c r="AE86" s="96"/>
      <c r="AF86" s="96"/>
    </row>
    <row r="87" spans="1:32" ht="30" customHeight="1">
      <c r="A87" s="125">
        <v>17</v>
      </c>
      <c r="B87" s="126">
        <f t="shared" si="1"/>
        <v>20</v>
      </c>
      <c r="C87" s="537">
        <f t="shared" si="2"/>
      </c>
      <c r="D87" s="538"/>
      <c r="E87" s="537">
        <f t="shared" si="0"/>
      </c>
      <c r="F87" s="538"/>
      <c r="G87" s="445"/>
      <c r="H87" s="446"/>
      <c r="I87" s="446"/>
      <c r="J87" s="447"/>
      <c r="K87" s="155"/>
      <c r="L87" s="156"/>
      <c r="P87" s="100"/>
      <c r="T87" s="97"/>
      <c r="U87" s="97"/>
      <c r="V87" s="97"/>
      <c r="W87" s="97"/>
      <c r="AC87" s="96"/>
      <c r="AD87" s="96"/>
      <c r="AE87" s="96"/>
      <c r="AF87" s="96"/>
    </row>
    <row r="88" spans="1:32" ht="30" customHeight="1">
      <c r="A88" s="125">
        <v>18</v>
      </c>
      <c r="B88" s="126">
        <f t="shared" si="1"/>
        <v>21</v>
      </c>
      <c r="C88" s="537">
        <f t="shared" si="2"/>
      </c>
      <c r="D88" s="538"/>
      <c r="E88" s="537">
        <f t="shared" si="0"/>
      </c>
      <c r="F88" s="538"/>
      <c r="G88" s="445"/>
      <c r="H88" s="446"/>
      <c r="I88" s="446"/>
      <c r="J88" s="447"/>
      <c r="K88" s="155"/>
      <c r="L88" s="156"/>
      <c r="P88" s="100"/>
      <c r="T88" s="97"/>
      <c r="U88" s="97"/>
      <c r="V88" s="97"/>
      <c r="W88" s="97"/>
      <c r="AC88" s="96"/>
      <c r="AD88" s="96"/>
      <c r="AE88" s="96"/>
      <c r="AF88" s="96"/>
    </row>
    <row r="89" spans="1:32" ht="30" customHeight="1">
      <c r="A89" s="125">
        <v>19</v>
      </c>
      <c r="B89" s="126">
        <f t="shared" si="1"/>
        <v>22</v>
      </c>
      <c r="C89" s="537">
        <f t="shared" si="2"/>
      </c>
      <c r="D89" s="538"/>
      <c r="E89" s="537">
        <f t="shared" si="0"/>
      </c>
      <c r="F89" s="538"/>
      <c r="G89" s="445"/>
      <c r="H89" s="446"/>
      <c r="I89" s="446"/>
      <c r="J89" s="447"/>
      <c r="K89" s="155"/>
      <c r="L89" s="156"/>
      <c r="P89" s="100"/>
      <c r="T89" s="97"/>
      <c r="U89" s="97"/>
      <c r="V89" s="97"/>
      <c r="W89" s="97"/>
      <c r="AC89" s="96"/>
      <c r="AD89" s="96"/>
      <c r="AE89" s="96"/>
      <c r="AF89" s="96"/>
    </row>
    <row r="90" spans="1:19" ht="30" customHeight="1" thickBot="1">
      <c r="A90" s="129">
        <v>20</v>
      </c>
      <c r="B90" s="130">
        <f t="shared" si="1"/>
        <v>23</v>
      </c>
      <c r="C90" s="539">
        <f t="shared" si="2"/>
      </c>
      <c r="D90" s="540"/>
      <c r="E90" s="539">
        <f t="shared" si="0"/>
      </c>
      <c r="F90" s="540"/>
      <c r="G90" s="541"/>
      <c r="H90" s="542"/>
      <c r="I90" s="542"/>
      <c r="J90" s="543"/>
      <c r="K90" s="155"/>
      <c r="L90" s="156"/>
      <c r="P90" s="100"/>
      <c r="S90" s="100"/>
    </row>
    <row r="91" ht="19.5" customHeight="1">
      <c r="S91" s="100"/>
    </row>
    <row r="92" ht="19.5" customHeight="1">
      <c r="S92" s="100"/>
    </row>
    <row r="93" ht="19.5" customHeight="1">
      <c r="S93" s="100"/>
    </row>
  </sheetData>
  <sheetProtection/>
  <protectedRanges>
    <protectedRange sqref="G25:H26" name="範囲1"/>
  </protectedRanges>
  <mergeCells count="141">
    <mergeCell ref="P22:R22"/>
    <mergeCell ref="P23:R23"/>
    <mergeCell ref="G70:J70"/>
    <mergeCell ref="K45:L46"/>
    <mergeCell ref="G71:J71"/>
    <mergeCell ref="A31:B32"/>
    <mergeCell ref="C35:D35"/>
    <mergeCell ref="O41:P41"/>
    <mergeCell ref="O42:P42"/>
    <mergeCell ref="P25:R25"/>
    <mergeCell ref="C90:D90"/>
    <mergeCell ref="E90:F90"/>
    <mergeCell ref="G90:J90"/>
    <mergeCell ref="F21:M21"/>
    <mergeCell ref="F20:M20"/>
    <mergeCell ref="N22:O22"/>
    <mergeCell ref="N23:O23"/>
    <mergeCell ref="N25:O25"/>
    <mergeCell ref="C37:D37"/>
    <mergeCell ref="C38:D38"/>
    <mergeCell ref="C87:D87"/>
    <mergeCell ref="E87:F87"/>
    <mergeCell ref="C88:D88"/>
    <mergeCell ref="E88:F88"/>
    <mergeCell ref="C89:D89"/>
    <mergeCell ref="E89:F89"/>
    <mergeCell ref="C84:D84"/>
    <mergeCell ref="E84:F84"/>
    <mergeCell ref="C85:D85"/>
    <mergeCell ref="E85:F85"/>
    <mergeCell ref="C86:D86"/>
    <mergeCell ref="E86:F86"/>
    <mergeCell ref="C81:D81"/>
    <mergeCell ref="E81:F81"/>
    <mergeCell ref="C82:D82"/>
    <mergeCell ref="E82:F82"/>
    <mergeCell ref="C83:D83"/>
    <mergeCell ref="E83:F83"/>
    <mergeCell ref="C78:D78"/>
    <mergeCell ref="E78:F78"/>
    <mergeCell ref="C79:D79"/>
    <mergeCell ref="E79:F79"/>
    <mergeCell ref="C80:D80"/>
    <mergeCell ref="E80:F80"/>
    <mergeCell ref="C72:D72"/>
    <mergeCell ref="C75:D75"/>
    <mergeCell ref="E75:F75"/>
    <mergeCell ref="C76:D76"/>
    <mergeCell ref="E76:F76"/>
    <mergeCell ref="C77:D77"/>
    <mergeCell ref="E77:F77"/>
    <mergeCell ref="C34:D34"/>
    <mergeCell ref="E34:F34"/>
    <mergeCell ref="E35:F35"/>
    <mergeCell ref="C73:D73"/>
    <mergeCell ref="E73:F73"/>
    <mergeCell ref="C74:D74"/>
    <mergeCell ref="E74:F74"/>
    <mergeCell ref="C39:D39"/>
    <mergeCell ref="C36:D36"/>
    <mergeCell ref="E72:F72"/>
    <mergeCell ref="C45:D45"/>
    <mergeCell ref="H45:H46"/>
    <mergeCell ref="E41:F41"/>
    <mergeCell ref="A26:B26"/>
    <mergeCell ref="E36:F36"/>
    <mergeCell ref="E37:F37"/>
    <mergeCell ref="C40:D40"/>
    <mergeCell ref="A27:B27"/>
    <mergeCell ref="A37:B38"/>
    <mergeCell ref="C33:D33"/>
    <mergeCell ref="A33:B34"/>
    <mergeCell ref="C31:D31"/>
    <mergeCell ref="C32:D32"/>
    <mergeCell ref="B45:B46"/>
    <mergeCell ref="A45:A46"/>
    <mergeCell ref="A41:D41"/>
    <mergeCell ref="C44:I44"/>
    <mergeCell ref="E38:F38"/>
    <mergeCell ref="E39:F39"/>
    <mergeCell ref="E40:F40"/>
    <mergeCell ref="C21:D21"/>
    <mergeCell ref="A28:B28"/>
    <mergeCell ref="B16:R16"/>
    <mergeCell ref="B3:E3"/>
    <mergeCell ref="G3:K3"/>
    <mergeCell ref="E45:F45"/>
    <mergeCell ref="A21:B21"/>
    <mergeCell ref="E42:F42"/>
    <mergeCell ref="A25:B25"/>
    <mergeCell ref="A39:B40"/>
    <mergeCell ref="A35:B36"/>
    <mergeCell ref="A42:D42"/>
    <mergeCell ref="N35:P35"/>
    <mergeCell ref="A1:R1"/>
    <mergeCell ref="B11:R12"/>
    <mergeCell ref="E31:F31"/>
    <mergeCell ref="E32:F32"/>
    <mergeCell ref="E33:F33"/>
    <mergeCell ref="B15:R15"/>
    <mergeCell ref="B13:R14"/>
    <mergeCell ref="E69:F70"/>
    <mergeCell ref="A69:A70"/>
    <mergeCell ref="B69:B70"/>
    <mergeCell ref="S52:U52"/>
    <mergeCell ref="G69:J69"/>
    <mergeCell ref="A18:B18"/>
    <mergeCell ref="C18:H18"/>
    <mergeCell ref="A20:B20"/>
    <mergeCell ref="A44:B44"/>
    <mergeCell ref="A24:B24"/>
    <mergeCell ref="R52:R53"/>
    <mergeCell ref="M45:M46"/>
    <mergeCell ref="G45:G46"/>
    <mergeCell ref="G73:J73"/>
    <mergeCell ref="G74:J74"/>
    <mergeCell ref="A68:B68"/>
    <mergeCell ref="C68:I68"/>
    <mergeCell ref="C71:D71"/>
    <mergeCell ref="E71:F71"/>
    <mergeCell ref="C69:D70"/>
    <mergeCell ref="G79:J79"/>
    <mergeCell ref="G80:J80"/>
    <mergeCell ref="Q35:U35"/>
    <mergeCell ref="G75:J75"/>
    <mergeCell ref="G76:J76"/>
    <mergeCell ref="G77:J77"/>
    <mergeCell ref="G72:J72"/>
    <mergeCell ref="N37:U38"/>
    <mergeCell ref="G78:J78"/>
    <mergeCell ref="I45:J46"/>
    <mergeCell ref="G87:J87"/>
    <mergeCell ref="G88:J88"/>
    <mergeCell ref="G89:J89"/>
    <mergeCell ref="N45:P45"/>
    <mergeCell ref="G84:J84"/>
    <mergeCell ref="G85:J85"/>
    <mergeCell ref="G86:J86"/>
    <mergeCell ref="G81:J81"/>
    <mergeCell ref="G82:J82"/>
    <mergeCell ref="G83:J83"/>
  </mergeCells>
  <dataValidations count="10">
    <dataValidation allowBlank="1" showInputMessage="1" showErrorMessage="1" imeMode="halfAlpha" sqref="C29:E29 C23:E23"/>
    <dataValidation type="list" allowBlank="1" showInputMessage="1" showErrorMessage="1" promptTitle="県名を選択" prompt="県名を選択して下さい" errorTitle="入力エラー" error="県名はリストから選択して下さい。" sqref="C20">
      <formula1>$X$3:$X$12</formula1>
    </dataValidation>
    <dataValidation errorStyle="warning" type="list" allowBlank="1" showInputMessage="1" showErrorMessage="1" promptTitle="男女区分" prompt="男子あるいは女子を選択して下さい。" errorTitle="記入情報が間違っています。" error="記入できる情報は&#10;「男子」または「女子」です。" sqref="D20">
      <formula1>$W$3:$W$5</formula1>
    </dataValidation>
    <dataValidation type="whole" allowBlank="1" showInputMessage="1" showErrorMessage="1" errorTitle="日が正しくありません。" error="日は1～31までの半角数字で入力してください。" imeMode="halfAlpha" sqref="U54:U65 P47:P66">
      <formula1>1</formula1>
      <formula2>31</formula2>
    </dataValidation>
    <dataValidation type="whole" allowBlank="1" showInputMessage="1" showErrorMessage="1" errorTitle="月が正しくありません。" error="月は1～12までの半角数字で入力して下さい。" imeMode="halfAlpha" sqref="T54:T65 O47:O66">
      <formula1>1</formula1>
      <formula2>12</formula2>
    </dataValidation>
    <dataValidation type="whole" allowBlank="1" showInputMessage="1" showErrorMessage="1" errorTitle="年が正しくありません。" error="年を西暦４桁の半角数字で入力してください。" imeMode="halfAlpha" sqref="S54:S65 N47:N66">
      <formula1>1900</formula1>
      <formula2>2100</formula2>
    </dataValidation>
    <dataValidation operator="equal" allowBlank="1" showErrorMessage="1" errorTitle="入力エラー" error="競技者番号は10桁です。" sqref="R54:R65"/>
    <dataValidation type="decimal" allowBlank="1" showInputMessage="1" showErrorMessage="1" errorTitle="入力エラー" error="半角の数字で入力してください。" imeMode="halfAlpha" sqref="Q54:Q65">
      <formula1>0</formula1>
      <formula2>200</formula2>
    </dataValidation>
    <dataValidation type="list" allowBlank="1" showInputMessage="1" showErrorMessage="1" sqref="U22:Y23">
      <formula1>"選択する,Aランク旅館タイプ,Aランクホテルタイプ,Bランク旅館タイプ"</formula1>
    </dataValidation>
    <dataValidation type="list" allowBlank="1" showInputMessage="1" showErrorMessage="1" sqref="Q35">
      <formula1>$AI$3:$AI$7</formula1>
    </dataValidation>
  </dataValidations>
  <printOptions/>
  <pageMargins left="0.3937007874015748" right="0.3937007874015748" top="0.31496062992125984" bottom="0.31496062992125984" header="0.5118110236220472" footer="0.5118110236220472"/>
  <pageSetup fitToHeight="1" fitToWidth="1" horizontalDpi="300" verticalDpi="300" orientation="portrait" paperSize="9" scale="3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zoomScalePageLayoutView="0" workbookViewId="0" topLeftCell="A1">
      <selection activeCell="G20" sqref="G20"/>
    </sheetView>
  </sheetViews>
  <sheetFormatPr defaultColWidth="9.00390625" defaultRowHeight="13.5"/>
  <cols>
    <col min="1" max="1" width="13.50390625" style="0" customWidth="1"/>
    <col min="2" max="2" width="31.50390625" style="0" customWidth="1"/>
    <col min="3" max="3" width="12.125" style="0" bestFit="1" customWidth="1"/>
    <col min="4" max="4" width="28.375" style="0" customWidth="1"/>
    <col min="14" max="14" width="22.00390625" style="0" customWidth="1"/>
  </cols>
  <sheetData>
    <row r="1" ht="21" customHeight="1">
      <c r="A1" s="69" t="s">
        <v>67</v>
      </c>
    </row>
    <row r="2" ht="12.75">
      <c r="A2" s="55"/>
    </row>
    <row r="3" ht="12.75">
      <c r="A3" s="55" t="s">
        <v>274</v>
      </c>
    </row>
    <row r="4" ht="12.75">
      <c r="A4" s="55" t="s">
        <v>239</v>
      </c>
    </row>
    <row r="5" ht="12.75">
      <c r="A5" s="55"/>
    </row>
    <row r="6" ht="12.75">
      <c r="A6" s="55" t="s">
        <v>275</v>
      </c>
    </row>
    <row r="7" ht="12.75">
      <c r="A7" s="55" t="s">
        <v>240</v>
      </c>
    </row>
    <row r="8" ht="12.75">
      <c r="A8" s="55" t="s">
        <v>107</v>
      </c>
    </row>
    <row r="9" ht="12.75">
      <c r="A9" s="55"/>
    </row>
    <row r="10" ht="12.75">
      <c r="A10" s="55" t="s">
        <v>241</v>
      </c>
    </row>
    <row r="11" ht="12.75">
      <c r="A11" s="55" t="s">
        <v>63</v>
      </c>
    </row>
    <row r="12" ht="12.75">
      <c r="A12" s="55"/>
    </row>
    <row r="13" ht="14.25">
      <c r="A13" s="63" t="s">
        <v>73</v>
      </c>
    </row>
    <row r="15" spans="1:4" ht="42" customHeight="1">
      <c r="A15" s="62" t="s">
        <v>64</v>
      </c>
      <c r="B15" s="62" t="s">
        <v>65</v>
      </c>
      <c r="C15" s="67" t="s">
        <v>71</v>
      </c>
      <c r="D15" s="62" t="s">
        <v>72</v>
      </c>
    </row>
    <row r="16" spans="1:4" ht="31.5" customHeight="1">
      <c r="A16" s="62" t="s">
        <v>66</v>
      </c>
      <c r="B16" s="61" t="s">
        <v>256</v>
      </c>
      <c r="C16" s="86">
        <v>13000</v>
      </c>
      <c r="D16" s="68" t="s">
        <v>267</v>
      </c>
    </row>
    <row r="17" spans="1:4" ht="31.5" customHeight="1">
      <c r="A17" s="62" t="s">
        <v>66</v>
      </c>
      <c r="B17" s="61" t="s">
        <v>261</v>
      </c>
      <c r="C17" s="86">
        <v>13000</v>
      </c>
      <c r="D17" s="68" t="s">
        <v>268</v>
      </c>
    </row>
    <row r="18" spans="1:4" ht="31.5" customHeight="1">
      <c r="A18" s="62" t="s">
        <v>97</v>
      </c>
      <c r="B18" s="61" t="s">
        <v>260</v>
      </c>
      <c r="C18" s="86">
        <v>12500</v>
      </c>
      <c r="D18" s="68" t="s">
        <v>269</v>
      </c>
    </row>
    <row r="19" spans="1:4" ht="31.5" customHeight="1">
      <c r="A19" s="62" t="s">
        <v>97</v>
      </c>
      <c r="B19" s="61" t="s">
        <v>263</v>
      </c>
      <c r="C19" s="86">
        <v>12500</v>
      </c>
      <c r="D19" s="68" t="s">
        <v>270</v>
      </c>
    </row>
    <row r="20" spans="1:4" ht="31.5" customHeight="1">
      <c r="A20" s="62" t="s">
        <v>89</v>
      </c>
      <c r="B20" s="61" t="s">
        <v>257</v>
      </c>
      <c r="C20" s="86">
        <v>11500</v>
      </c>
      <c r="D20" s="68" t="s">
        <v>271</v>
      </c>
    </row>
    <row r="21" spans="1:4" ht="31.5" customHeight="1">
      <c r="A21" s="62" t="s">
        <v>264</v>
      </c>
      <c r="B21" s="61" t="s">
        <v>262</v>
      </c>
      <c r="C21" s="86">
        <v>10000</v>
      </c>
      <c r="D21" s="68" t="s">
        <v>272</v>
      </c>
    </row>
    <row r="22" spans="1:4" ht="31.5" customHeight="1">
      <c r="A22" s="62" t="s">
        <v>265</v>
      </c>
      <c r="B22" s="61" t="s">
        <v>266</v>
      </c>
      <c r="C22" s="86">
        <v>9500</v>
      </c>
      <c r="D22" s="68" t="s">
        <v>273</v>
      </c>
    </row>
    <row r="23" ht="12.75">
      <c r="A23" s="65" t="s">
        <v>79</v>
      </c>
    </row>
    <row r="24" ht="12.75">
      <c r="A24" s="81" t="s">
        <v>90</v>
      </c>
    </row>
    <row r="25" ht="12.75">
      <c r="A25" s="350"/>
    </row>
  </sheetData>
  <sheetProtection/>
  <printOptions/>
  <pageMargins left="0.787" right="0.787" top="0.984" bottom="0.984" header="0.512" footer="0.51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25">
      <selection activeCell="A44" sqref="A44"/>
    </sheetView>
  </sheetViews>
  <sheetFormatPr defaultColWidth="9.00390625" defaultRowHeight="13.5"/>
  <cols>
    <col min="1" max="1" width="9.625" style="0" customWidth="1"/>
    <col min="2" max="2" width="22.625" style="0" customWidth="1"/>
    <col min="3" max="4" width="11.125" style="0" customWidth="1"/>
    <col min="5" max="5" width="6.625" style="0" customWidth="1"/>
    <col min="6" max="6" width="4.625" style="0" customWidth="1"/>
    <col min="7" max="7" width="6.625" style="0" customWidth="1"/>
    <col min="8" max="8" width="4.625" style="0" customWidth="1"/>
    <col min="9" max="9" width="1.625" style="0" customWidth="1"/>
    <col min="10" max="10" width="7.625" style="0" customWidth="1"/>
    <col min="11" max="11" width="7.125" style="0" customWidth="1"/>
    <col min="15" max="15" width="22.00390625" style="0" customWidth="1"/>
  </cols>
  <sheetData>
    <row r="1" spans="1:11" ht="24" customHeight="1">
      <c r="A1" s="602" t="s">
        <v>167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ht="13.5" thickBot="1"/>
    <row r="3" spans="1:10" ht="49.5" customHeight="1" thickBot="1">
      <c r="A3" s="57" t="s">
        <v>0</v>
      </c>
      <c r="B3" s="272">
        <f>IF('記入シート'!C21=0,"",'記入シート'!C21)</f>
      </c>
      <c r="C3" s="268" t="s">
        <v>1</v>
      </c>
      <c r="D3" s="577">
        <f>IF('記入シート'!C20="選択する","",'記入シート'!C20)</f>
      </c>
      <c r="E3" s="578"/>
      <c r="F3" s="577" t="s">
        <v>2</v>
      </c>
      <c r="G3" s="578"/>
      <c r="H3" s="579">
        <f>IF('記入シート'!D20="選択する","",'記入シート'!D20)</f>
      </c>
      <c r="I3" s="580"/>
      <c r="J3" s="581"/>
    </row>
    <row r="4" spans="1:11" ht="39" customHeight="1" thickBot="1">
      <c r="A4" s="56" t="s">
        <v>44</v>
      </c>
      <c r="B4" s="577">
        <f>IF('記入シート'!C39=0,"",'記入シート'!C39)</f>
      </c>
      <c r="C4" s="578"/>
      <c r="D4" s="57" t="s">
        <v>46</v>
      </c>
      <c r="E4" s="582" t="str">
        <f>IF('記入シート'!E41=0,"",'記入シート'!E41)</f>
        <v>(　　　 )　　　 -</v>
      </c>
      <c r="F4" s="583"/>
      <c r="G4" s="583"/>
      <c r="H4" s="583"/>
      <c r="I4" s="583"/>
      <c r="J4" s="584"/>
      <c r="K4" s="273"/>
    </row>
    <row r="5" ht="13.5" thickBot="1"/>
    <row r="6" spans="1:11" ht="21" customHeight="1" thickBot="1">
      <c r="A6" s="2" t="s">
        <v>3</v>
      </c>
      <c r="B6" s="58">
        <f>IF('記入シート'!C33=0,"",'記入シート'!C33)</f>
      </c>
      <c r="C6" s="589" t="s">
        <v>235</v>
      </c>
      <c r="D6" s="590"/>
      <c r="E6" s="590"/>
      <c r="F6" s="590"/>
      <c r="G6" s="590"/>
      <c r="H6" s="591"/>
      <c r="I6" s="29"/>
      <c r="J6" s="605"/>
      <c r="K6" s="605"/>
    </row>
    <row r="7" spans="1:11" ht="21" customHeight="1" thickBot="1">
      <c r="A7" s="3" t="s">
        <v>154</v>
      </c>
      <c r="B7" s="58">
        <f>IF('記入シート'!C35=0,"",'記入シート'!C35)</f>
      </c>
      <c r="C7" s="592">
        <f>IF('記入シート'!F21="","",'記入シート'!F21)</f>
      </c>
      <c r="D7" s="593"/>
      <c r="E7" s="593"/>
      <c r="F7" s="593"/>
      <c r="G7" s="593"/>
      <c r="H7" s="594"/>
      <c r="I7" s="10"/>
      <c r="J7" s="605"/>
      <c r="K7" s="605"/>
    </row>
    <row r="8" spans="1:11" ht="21" customHeight="1" thickBot="1">
      <c r="A8" s="4" t="s">
        <v>4</v>
      </c>
      <c r="B8" s="58">
        <f>IF('記入シート'!C37=0,"",'記入シート'!C37)</f>
      </c>
      <c r="C8" s="595"/>
      <c r="D8" s="596"/>
      <c r="E8" s="596"/>
      <c r="F8" s="596"/>
      <c r="G8" s="596"/>
      <c r="H8" s="597"/>
      <c r="I8" s="10"/>
      <c r="J8" s="588"/>
      <c r="K8" s="588"/>
    </row>
    <row r="9" spans="1:12" ht="21" customHeight="1" thickBot="1">
      <c r="A9" s="5" t="s">
        <v>9</v>
      </c>
      <c r="B9" s="9" t="s">
        <v>10</v>
      </c>
      <c r="C9" s="586" t="s">
        <v>11</v>
      </c>
      <c r="D9" s="587"/>
      <c r="E9" s="578" t="s">
        <v>5</v>
      </c>
      <c r="F9" s="577"/>
      <c r="G9" s="585" t="s">
        <v>6</v>
      </c>
      <c r="H9" s="586"/>
      <c r="I9" s="31"/>
      <c r="J9" s="588"/>
      <c r="K9" s="588"/>
      <c r="L9" s="28"/>
    </row>
    <row r="10" spans="1:10" ht="21" customHeight="1" thickBot="1">
      <c r="A10" s="84">
        <f>IF('記入シート'!B47="","",'記入シート'!B47)</f>
        <v>4</v>
      </c>
      <c r="B10" s="59">
        <f>IF('記入シート'!C47=0,"",'記入シート'!C47&amp;" "&amp;'記入シート'!D47)</f>
      </c>
      <c r="C10" s="600">
        <f>IF('記入シート'!E47=0,"",'記入シート'!E47&amp;" "&amp;'記入シート'!F47)</f>
      </c>
      <c r="D10" s="601"/>
      <c r="E10" s="7">
        <f>IF('記入シート'!I47="","",'記入シート'!I47)</f>
      </c>
      <c r="F10" s="8" t="s">
        <v>7</v>
      </c>
      <c r="G10" s="7">
        <f>IF('記入シート'!K47="","",'記入シート'!K47)</f>
      </c>
      <c r="H10" s="8" t="s">
        <v>8</v>
      </c>
      <c r="I10" s="31"/>
      <c r="J10" s="27"/>
    </row>
    <row r="11" spans="1:11" ht="21" customHeight="1" thickBot="1">
      <c r="A11" s="84">
        <f>IF('記入シート'!B48="","",'記入シート'!B48)</f>
        <v>5</v>
      </c>
      <c r="B11" s="59">
        <f>IF('記入シート'!C48=0,"",'記入シート'!C48&amp;" "&amp;'記入シート'!D48)</f>
      </c>
      <c r="C11" s="600">
        <f>IF('記入シート'!E48=0,"",'記入シート'!E48&amp;" "&amp;'記入シート'!F48)</f>
      </c>
      <c r="D11" s="601"/>
      <c r="E11" s="7">
        <f>IF('記入シート'!I48="","",'記入シート'!I48)</f>
      </c>
      <c r="F11" s="8" t="s">
        <v>7</v>
      </c>
      <c r="G11" s="7">
        <f>IF('記入シート'!K48="","",'記入シート'!K48)</f>
      </c>
      <c r="H11" s="8" t="s">
        <v>8</v>
      </c>
      <c r="I11" s="31"/>
      <c r="J11" s="32"/>
      <c r="K11" s="35"/>
    </row>
    <row r="12" spans="1:11" ht="21" customHeight="1" thickBot="1">
      <c r="A12" s="84">
        <f>IF('記入シート'!B49="","",'記入シート'!B49)</f>
        <v>6</v>
      </c>
      <c r="B12" s="59">
        <f>IF('記入シート'!C49=0,"",'記入シート'!C49&amp;" "&amp;'記入シート'!D49)</f>
      </c>
      <c r="C12" s="600">
        <f>IF('記入シート'!E49=0,"",'記入シート'!E49&amp;" "&amp;'記入シート'!F49)</f>
      </c>
      <c r="D12" s="601"/>
      <c r="E12" s="7">
        <f>IF('記入シート'!I49="","",'記入シート'!I49)</f>
      </c>
      <c r="F12" s="8" t="s">
        <v>7</v>
      </c>
      <c r="G12" s="7">
        <f>IF('記入シート'!K49="","",'記入シート'!K49)</f>
      </c>
      <c r="H12" s="8" t="s">
        <v>8</v>
      </c>
      <c r="I12" s="31"/>
      <c r="J12" s="204"/>
      <c r="K12" s="35"/>
    </row>
    <row r="13" spans="1:11" ht="21" customHeight="1" thickBot="1">
      <c r="A13" s="84">
        <f>IF('記入シート'!B50="","",'記入シート'!B50)</f>
        <v>7</v>
      </c>
      <c r="B13" s="59">
        <f>IF('記入シート'!C50=0,"",'記入シート'!C50&amp;" "&amp;'記入シート'!D50)</f>
      </c>
      <c r="C13" s="600">
        <f>IF('記入シート'!E50=0,"",'記入シート'!E50&amp;" "&amp;'記入シート'!F50)</f>
      </c>
      <c r="D13" s="601"/>
      <c r="E13" s="7">
        <f>IF('記入シート'!I50="","",'記入シート'!I50)</f>
      </c>
      <c r="F13" s="8" t="s">
        <v>7</v>
      </c>
      <c r="G13" s="7">
        <f>IF('記入シート'!K50="","",'記入シート'!K50)</f>
      </c>
      <c r="H13" s="8" t="s">
        <v>8</v>
      </c>
      <c r="I13" s="31"/>
      <c r="J13" s="203"/>
      <c r="K13" s="35"/>
    </row>
    <row r="14" spans="1:11" ht="21" customHeight="1" thickBot="1">
      <c r="A14" s="84">
        <f>IF('記入シート'!B51="","",'記入シート'!B51)</f>
        <v>8</v>
      </c>
      <c r="B14" s="59">
        <f>IF('記入シート'!C51=0,"",'記入シート'!C51&amp;" "&amp;'記入シート'!D51)</f>
      </c>
      <c r="C14" s="600">
        <f>IF('記入シート'!E51=0,"",'記入シート'!E51&amp;" "&amp;'記入シート'!F51)</f>
      </c>
      <c r="D14" s="601"/>
      <c r="E14" s="7">
        <f>IF('記入シート'!I51="","",'記入シート'!I51)</f>
      </c>
      <c r="F14" s="8" t="s">
        <v>7</v>
      </c>
      <c r="G14" s="7">
        <f>IF('記入シート'!K51="","",'記入シート'!K51)</f>
      </c>
      <c r="H14" s="8" t="s">
        <v>8</v>
      </c>
      <c r="I14" s="31"/>
      <c r="J14" s="35"/>
      <c r="K14" s="35"/>
    </row>
    <row r="15" spans="1:11" ht="21" customHeight="1" thickBot="1">
      <c r="A15" s="84">
        <f>IF('記入シート'!B52="","",'記入シート'!B52)</f>
        <v>9</v>
      </c>
      <c r="B15" s="59">
        <f>IF('記入シート'!C52=0,"",'記入シート'!C52&amp;" "&amp;'記入シート'!D52)</f>
      </c>
      <c r="C15" s="600">
        <f>IF('記入シート'!E52=0,"",'記入シート'!E52&amp;" "&amp;'記入シート'!F52)</f>
      </c>
      <c r="D15" s="601"/>
      <c r="E15" s="7">
        <f>IF('記入シート'!I52="","",'記入シート'!I52)</f>
      </c>
      <c r="F15" s="8" t="s">
        <v>7</v>
      </c>
      <c r="G15" s="7">
        <f>IF('記入シート'!K52="","",'記入シート'!K52)</f>
      </c>
      <c r="H15" s="8" t="s">
        <v>8</v>
      </c>
      <c r="I15" s="31"/>
      <c r="J15" s="32"/>
      <c r="K15" s="35"/>
    </row>
    <row r="16" spans="1:11" ht="21" customHeight="1" thickBot="1">
      <c r="A16" s="84">
        <f>IF('記入シート'!B53="","",'記入シート'!B53)</f>
        <v>10</v>
      </c>
      <c r="B16" s="59">
        <f>IF('記入シート'!C53=0,"",'記入シート'!C53&amp;" "&amp;'記入シート'!D53)</f>
      </c>
      <c r="C16" s="600">
        <f>IF('記入シート'!E53=0,"",'記入シート'!E53&amp;" "&amp;'記入シート'!F53)</f>
      </c>
      <c r="D16" s="601"/>
      <c r="E16" s="7">
        <f>IF('記入シート'!I53="","",'記入シート'!I53)</f>
      </c>
      <c r="F16" s="8" t="s">
        <v>7</v>
      </c>
      <c r="G16" s="7">
        <f>IF('記入シート'!K53="","",'記入シート'!K53)</f>
      </c>
      <c r="H16" s="8" t="s">
        <v>8</v>
      </c>
      <c r="I16" s="31"/>
      <c r="J16" s="603"/>
      <c r="K16" s="604"/>
    </row>
    <row r="17" spans="1:11" ht="21" customHeight="1" thickBot="1">
      <c r="A17" s="84">
        <f>IF('記入シート'!B54="","",'記入シート'!B54)</f>
        <v>11</v>
      </c>
      <c r="B17" s="59">
        <f>IF('記入シート'!C54=0,"",'記入シート'!C54&amp;" "&amp;'記入シート'!D54)</f>
      </c>
      <c r="C17" s="600">
        <f>IF('記入シート'!E54=0,"",'記入シート'!E54&amp;" "&amp;'記入シート'!F54)</f>
      </c>
      <c r="D17" s="601"/>
      <c r="E17" s="7">
        <f>IF('記入シート'!I54="","",'記入シート'!I54)</f>
      </c>
      <c r="F17" s="8" t="s">
        <v>7</v>
      </c>
      <c r="G17" s="7">
        <f>IF('記入シート'!K54="","",'記入シート'!K54)</f>
      </c>
      <c r="H17" s="8" t="s">
        <v>8</v>
      </c>
      <c r="I17" s="31"/>
      <c r="J17" s="604"/>
      <c r="K17" s="604"/>
    </row>
    <row r="18" spans="1:11" ht="21" customHeight="1" thickBot="1">
      <c r="A18" s="84">
        <f>IF('記入シート'!B55="","",'記入シート'!B55)</f>
        <v>12</v>
      </c>
      <c r="B18" s="59">
        <f>IF('記入シート'!C55=0,"",'記入シート'!C55&amp;" "&amp;'記入シート'!D55)</f>
      </c>
      <c r="C18" s="600">
        <f>IF('記入シート'!E55=0,"",'記入シート'!E55&amp;" "&amp;'記入シート'!F55)</f>
      </c>
      <c r="D18" s="601"/>
      <c r="E18" s="7">
        <f>IF('記入シート'!I55="","",'記入シート'!I55)</f>
      </c>
      <c r="F18" s="8" t="s">
        <v>7</v>
      </c>
      <c r="G18" s="7">
        <f>IF('記入シート'!K55="","",'記入シート'!K55)</f>
      </c>
      <c r="H18" s="6" t="s">
        <v>8</v>
      </c>
      <c r="I18" s="30"/>
      <c r="J18" s="204"/>
      <c r="K18" s="35"/>
    </row>
    <row r="19" spans="1:11" ht="21" customHeight="1" thickBot="1">
      <c r="A19" s="84">
        <f>IF('記入シート'!B56="","",'記入シート'!B56)</f>
        <v>13</v>
      </c>
      <c r="B19" s="59">
        <f>IF('記入シート'!C56=0,"",'記入シート'!C56&amp;" "&amp;'記入シート'!D56)</f>
      </c>
      <c r="C19" s="600">
        <f>IF('記入シート'!E56=0,"",'記入シート'!E56&amp;" "&amp;'記入シート'!F56)</f>
      </c>
      <c r="D19" s="601"/>
      <c r="E19" s="7">
        <f>IF('記入シート'!I56="","",'記入シート'!I56)</f>
      </c>
      <c r="F19" s="8" t="s">
        <v>7</v>
      </c>
      <c r="G19" s="7">
        <f>IF('記入シート'!K56="","",'記入シート'!K56)</f>
      </c>
      <c r="H19" s="6" t="s">
        <v>8</v>
      </c>
      <c r="I19" s="30"/>
      <c r="J19" s="203"/>
      <c r="K19" s="35"/>
    </row>
    <row r="20" spans="1:9" ht="21" customHeight="1" thickBot="1">
      <c r="A20" s="84">
        <f>IF('記入シート'!B57="","",'記入シート'!B57)</f>
        <v>14</v>
      </c>
      <c r="B20" s="59">
        <f>IF('記入シート'!C57=0,"",'記入シート'!C57&amp;" "&amp;'記入シート'!D57)</f>
      </c>
      <c r="C20" s="600">
        <f>IF('記入シート'!E57=0,"",'記入シート'!E57&amp;" "&amp;'記入シート'!F57)</f>
      </c>
      <c r="D20" s="601"/>
      <c r="E20" s="7">
        <f>IF('記入シート'!I57="","",'記入シート'!I57)</f>
      </c>
      <c r="F20" s="8" t="s">
        <v>7</v>
      </c>
      <c r="G20" s="7">
        <f>IF('記入シート'!K57="","",'記入シート'!K57)</f>
      </c>
      <c r="H20" s="6" t="s">
        <v>8</v>
      </c>
      <c r="I20" s="30"/>
    </row>
    <row r="21" spans="1:9" ht="21" customHeight="1" thickBot="1">
      <c r="A21" s="84">
        <f>IF('記入シート'!B58="","",'記入シート'!B58)</f>
        <v>15</v>
      </c>
      <c r="B21" s="59">
        <f>IF('記入シート'!C58=0,"",'記入シート'!C58&amp;" "&amp;'記入シート'!D58)</f>
      </c>
      <c r="C21" s="600">
        <f>IF('記入シート'!E58=0,"",'記入シート'!E58&amp;" "&amp;'記入シート'!F58)</f>
      </c>
      <c r="D21" s="601"/>
      <c r="E21" s="7">
        <f>IF('記入シート'!I58="","",'記入シート'!I58)</f>
      </c>
      <c r="F21" s="8" t="s">
        <v>7</v>
      </c>
      <c r="G21" s="7">
        <f>IF('記入シート'!K58="","",'記入シート'!K58)</f>
      </c>
      <c r="H21" s="6" t="s">
        <v>8</v>
      </c>
      <c r="I21" s="30"/>
    </row>
    <row r="22" spans="1:9" ht="21" customHeight="1" thickBot="1">
      <c r="A22" s="84">
        <f>IF('記入シート'!B59="","",'記入シート'!B59)</f>
        <v>16</v>
      </c>
      <c r="B22" s="59">
        <f>IF('記入シート'!C59=0,"",'記入シート'!C59&amp;" "&amp;'記入シート'!D59)</f>
      </c>
      <c r="C22" s="600">
        <f>IF('記入シート'!E59=0,"",'記入シート'!E59&amp;" "&amp;'記入シート'!F59)</f>
      </c>
      <c r="D22" s="601"/>
      <c r="E22" s="7">
        <f>IF('記入シート'!I59="","",'記入シート'!I59)</f>
      </c>
      <c r="F22" s="8" t="s">
        <v>7</v>
      </c>
      <c r="G22" s="7">
        <f>IF('記入シート'!K59="","",'記入シート'!K59)</f>
      </c>
      <c r="H22" s="6" t="s">
        <v>8</v>
      </c>
      <c r="I22" s="30"/>
    </row>
    <row r="23" spans="1:9" ht="21" customHeight="1" thickBot="1">
      <c r="A23" s="84">
        <f>IF('記入シート'!B60="","",'記入シート'!B60)</f>
        <v>17</v>
      </c>
      <c r="B23" s="59">
        <f>IF('記入シート'!C60=0,"",'記入シート'!C60&amp;" "&amp;'記入シート'!D60)</f>
      </c>
      <c r="C23" s="600">
        <f>IF('記入シート'!E60=0,"",'記入シート'!E60&amp;" "&amp;'記入シート'!F60)</f>
      </c>
      <c r="D23" s="601"/>
      <c r="E23" s="7">
        <f>IF('記入シート'!I60="","",'記入シート'!I60)</f>
      </c>
      <c r="F23" s="8" t="s">
        <v>7</v>
      </c>
      <c r="G23" s="7">
        <f>IF('記入シート'!K60="","",'記入シート'!K60)</f>
      </c>
      <c r="H23" s="6" t="s">
        <v>8</v>
      </c>
      <c r="I23" s="30"/>
    </row>
    <row r="24" spans="1:9" ht="21" customHeight="1" thickBot="1">
      <c r="A24" s="84">
        <f>IF('記入シート'!B61="","",'記入シート'!B61)</f>
        <v>18</v>
      </c>
      <c r="B24" s="59">
        <f>IF('記入シート'!C61=0,"",'記入シート'!C61&amp;" "&amp;'記入シート'!D61)</f>
      </c>
      <c r="C24" s="600">
        <f>IF('記入シート'!E61=0,"",'記入シート'!E61&amp;" "&amp;'記入シート'!F61)</f>
      </c>
      <c r="D24" s="601"/>
      <c r="E24" s="7">
        <f>IF('記入シート'!I61="","",'記入シート'!I61)</f>
      </c>
      <c r="F24" s="8" t="s">
        <v>7</v>
      </c>
      <c r="G24" s="7">
        <f>IF('記入シート'!K61="","",'記入シート'!K61)</f>
      </c>
      <c r="H24" s="6" t="s">
        <v>8</v>
      </c>
      <c r="I24" s="30"/>
    </row>
    <row r="25" spans="1:9" ht="21" customHeight="1" thickBot="1">
      <c r="A25" s="84">
        <f>IF('記入シート'!B62="","",'記入シート'!B62)</f>
        <v>19</v>
      </c>
      <c r="B25" s="59">
        <f>IF('記入シート'!C62=0,"",'記入シート'!C62&amp;" "&amp;'記入シート'!D62)</f>
      </c>
      <c r="C25" s="600">
        <f>IF('記入シート'!E62=0,"",'記入シート'!E62&amp;" "&amp;'記入シート'!F62)</f>
      </c>
      <c r="D25" s="601"/>
      <c r="E25" s="7">
        <f>IF('記入シート'!I62="","",'記入シート'!I62)</f>
      </c>
      <c r="F25" s="8" t="s">
        <v>7</v>
      </c>
      <c r="G25" s="7">
        <f>IF('記入シート'!K62="","",'記入シート'!K62)</f>
      </c>
      <c r="H25" s="6" t="s">
        <v>8</v>
      </c>
      <c r="I25" s="30"/>
    </row>
    <row r="26" spans="1:9" ht="21" customHeight="1" thickBot="1">
      <c r="A26" s="84">
        <f>IF('記入シート'!B63="","",'記入シート'!B63)</f>
        <v>20</v>
      </c>
      <c r="B26" s="59">
        <f>IF('記入シート'!C63=0,"",'記入シート'!C63&amp;" "&amp;'記入シート'!D63)</f>
      </c>
      <c r="C26" s="600">
        <f>IF('記入シート'!E63=0,"",'記入シート'!E63&amp;" "&amp;'記入シート'!F63)</f>
      </c>
      <c r="D26" s="601"/>
      <c r="E26" s="7">
        <f>IF('記入シート'!I63="","",'記入シート'!I63)</f>
      </c>
      <c r="F26" s="8" t="s">
        <v>7</v>
      </c>
      <c r="G26" s="7">
        <f>IF('記入シート'!K63="","",'記入シート'!K63)</f>
      </c>
      <c r="H26" s="6" t="s">
        <v>8</v>
      </c>
      <c r="I26" s="30"/>
    </row>
    <row r="27" spans="1:11" ht="21" customHeight="1" thickBot="1">
      <c r="A27" s="84">
        <f>IF('記入シート'!B64="","",'記入シート'!B64)</f>
        <v>21</v>
      </c>
      <c r="B27" s="59">
        <f>IF('記入シート'!C64=0,"",'記入シート'!C64&amp;" "&amp;'記入シート'!D64)</f>
      </c>
      <c r="C27" s="600">
        <f>IF('記入シート'!E64=0,"",'記入シート'!E64&amp;" "&amp;'記入シート'!F64)</f>
      </c>
      <c r="D27" s="601"/>
      <c r="E27" s="7">
        <f>IF('記入シート'!I64="","",'記入シート'!I64)</f>
      </c>
      <c r="F27" s="8" t="s">
        <v>7</v>
      </c>
      <c r="G27" s="7">
        <f>IF('記入シート'!K64="","",'記入シート'!K64)</f>
      </c>
      <c r="H27" s="6" t="s">
        <v>8</v>
      </c>
      <c r="I27" s="30"/>
      <c r="J27" s="12"/>
      <c r="K27" s="13"/>
    </row>
    <row r="28" spans="1:11" ht="21" customHeight="1" thickBot="1">
      <c r="A28" s="84">
        <f>IF('記入シート'!B65="","",'記入シート'!B65)</f>
        <v>22</v>
      </c>
      <c r="B28" s="59">
        <f>IF('記入シート'!C65=0,"",'記入シート'!C65&amp;" "&amp;'記入シート'!D65)</f>
      </c>
      <c r="C28" s="600">
        <f>IF('記入シート'!E65=0,"",'記入シート'!E65&amp;" "&amp;'記入シート'!F65)</f>
      </c>
      <c r="D28" s="601"/>
      <c r="E28" s="7">
        <f>IF('記入シート'!I65="","",'記入シート'!I65)</f>
      </c>
      <c r="F28" s="8" t="s">
        <v>7</v>
      </c>
      <c r="G28" s="7">
        <f>IF('記入シート'!K65="","",'記入シート'!K65)</f>
      </c>
      <c r="H28" s="6" t="s">
        <v>8</v>
      </c>
      <c r="I28" s="30"/>
      <c r="J28" s="12"/>
      <c r="K28" s="13"/>
    </row>
    <row r="29" spans="1:11" ht="21" customHeight="1" thickBot="1">
      <c r="A29" s="84">
        <f>IF('記入シート'!B66="","",'記入シート'!B66)</f>
        <v>23</v>
      </c>
      <c r="B29" s="59">
        <f>IF('記入シート'!C66=0,"",'記入シート'!C66&amp;" "&amp;'記入シート'!D66)</f>
      </c>
      <c r="C29" s="600">
        <f>IF('記入シート'!E66=0,"",'記入シート'!E66&amp;" "&amp;'記入シート'!F66)</f>
      </c>
      <c r="D29" s="601"/>
      <c r="E29" s="7">
        <f>IF('記入シート'!I66="","",'記入シート'!I66)</f>
      </c>
      <c r="F29" s="8" t="s">
        <v>7</v>
      </c>
      <c r="G29" s="7">
        <f>IF('記入シート'!K66="","",'記入シート'!K66)</f>
      </c>
      <c r="H29" s="6" t="s">
        <v>8</v>
      </c>
      <c r="I29" s="30"/>
      <c r="J29" s="12"/>
      <c r="K29" s="13"/>
    </row>
    <row r="30" spans="1:10" s="13" customFormat="1" ht="21" customHeight="1">
      <c r="A30" s="598" t="s">
        <v>196</v>
      </c>
      <c r="B30" s="599"/>
      <c r="C30" s="599"/>
      <c r="D30" s="599"/>
      <c r="E30" s="599"/>
      <c r="F30" s="599"/>
      <c r="G30" s="599"/>
      <c r="H30" s="599"/>
      <c r="I30" s="12"/>
      <c r="J30" s="12"/>
    </row>
    <row r="31" spans="1:11" s="13" customFormat="1" ht="21" customHeight="1">
      <c r="A31" s="11" t="s">
        <v>237</v>
      </c>
      <c r="B31" s="12"/>
      <c r="C31" s="12"/>
      <c r="D31" s="12"/>
      <c r="E31" s="12"/>
      <c r="F31" s="12"/>
      <c r="G31" s="12"/>
      <c r="H31" s="12"/>
      <c r="I31" s="12"/>
      <c r="J31" s="12"/>
      <c r="K31" s="26"/>
    </row>
    <row r="32" spans="1:17" s="13" customFormat="1" ht="21" customHeight="1">
      <c r="A32" s="11"/>
      <c r="B32" s="60" t="s">
        <v>55</v>
      </c>
      <c r="C32" s="12"/>
      <c r="D32" s="12"/>
      <c r="E32" s="12"/>
      <c r="F32" s="12"/>
      <c r="G32" s="12"/>
      <c r="H32" s="12"/>
      <c r="I32" s="12"/>
      <c r="J32" s="12"/>
      <c r="K32" s="26"/>
      <c r="L32" s="26"/>
      <c r="Q32" s="26"/>
    </row>
    <row r="33" spans="1:17" s="13" customFormat="1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L33" s="26"/>
      <c r="P33" s="26"/>
      <c r="Q33" s="26"/>
    </row>
    <row r="34" spans="1:11" s="13" customFormat="1" ht="12.75">
      <c r="A34" s="23" t="s">
        <v>18</v>
      </c>
      <c r="B34" s="12" t="s">
        <v>85</v>
      </c>
      <c r="C34" s="12"/>
      <c r="D34" s="12"/>
      <c r="E34" s="12"/>
      <c r="F34" s="12"/>
      <c r="G34" s="12"/>
      <c r="H34" s="12"/>
      <c r="I34" s="12"/>
      <c r="J34"/>
      <c r="K34"/>
    </row>
    <row r="35" spans="1:11" s="13" customFormat="1" ht="12.75">
      <c r="A35" s="11"/>
      <c r="B35" s="12" t="s">
        <v>83</v>
      </c>
      <c r="C35" s="12"/>
      <c r="D35" s="12"/>
      <c r="E35" s="12"/>
      <c r="F35" s="12"/>
      <c r="G35" s="12"/>
      <c r="H35" s="12"/>
      <c r="I35"/>
      <c r="J35"/>
      <c r="K35"/>
    </row>
    <row r="36" spans="2:11" s="13" customFormat="1" ht="12.75">
      <c r="B36" s="23"/>
      <c r="C36" s="12"/>
      <c r="D36" s="12"/>
      <c r="E36"/>
      <c r="F36"/>
      <c r="G36"/>
      <c r="H36"/>
      <c r="I36"/>
      <c r="J36"/>
      <c r="K36"/>
    </row>
    <row r="37" spans="1:11" s="13" customFormat="1" ht="12.75">
      <c r="A37" s="12" t="s">
        <v>12</v>
      </c>
      <c r="B37" s="12"/>
      <c r="C37" s="12"/>
      <c r="D37" s="16"/>
      <c r="E37"/>
      <c r="F37"/>
      <c r="G37"/>
      <c r="H37"/>
      <c r="I37"/>
      <c r="J37"/>
      <c r="K37"/>
    </row>
    <row r="38" spans="1:11" s="13" customFormat="1" ht="12.75">
      <c r="A38" s="14" t="s">
        <v>13</v>
      </c>
      <c r="B38" s="24" t="s">
        <v>101</v>
      </c>
      <c r="C38" s="15"/>
      <c r="D38" s="20"/>
      <c r="E38"/>
      <c r="F38"/>
      <c r="G38"/>
      <c r="H38"/>
      <c r="I38"/>
      <c r="J38"/>
      <c r="K38"/>
    </row>
    <row r="39" spans="1:11" s="13" customFormat="1" ht="14.25" customHeight="1">
      <c r="A39" s="17" t="s">
        <v>14</v>
      </c>
      <c r="B39" s="16" t="s">
        <v>15</v>
      </c>
      <c r="C39" s="18"/>
      <c r="D39" s="16"/>
      <c r="E39"/>
      <c r="F39"/>
      <c r="G39"/>
      <c r="H39"/>
      <c r="I39"/>
      <c r="J39"/>
      <c r="K39"/>
    </row>
    <row r="40" spans="1:4" ht="12.75">
      <c r="A40" s="17" t="s">
        <v>16</v>
      </c>
      <c r="B40" s="20" t="s">
        <v>281</v>
      </c>
      <c r="C40" s="19"/>
      <c r="D40" s="12"/>
    </row>
    <row r="41" spans="1:3" ht="12.75">
      <c r="A41" s="21" t="s">
        <v>17</v>
      </c>
      <c r="B41" s="25" t="s">
        <v>102</v>
      </c>
      <c r="C41" s="22"/>
    </row>
    <row r="42" spans="1:3" ht="12.75">
      <c r="A42" s="13"/>
      <c r="B42" s="13"/>
      <c r="C42" s="13"/>
    </row>
    <row r="43" spans="1:3" ht="14.25">
      <c r="A43" s="11" t="s">
        <v>284</v>
      </c>
      <c r="B43" s="12"/>
      <c r="C43" s="12"/>
    </row>
  </sheetData>
  <sheetProtection formatCells="0" selectLockedCells="1"/>
  <mergeCells count="35">
    <mergeCell ref="C28:D28"/>
    <mergeCell ref="C29:D29"/>
    <mergeCell ref="C26:D26"/>
    <mergeCell ref="C18:D18"/>
    <mergeCell ref="C19:D19"/>
    <mergeCell ref="C15:D15"/>
    <mergeCell ref="C27:D27"/>
    <mergeCell ref="C21:D21"/>
    <mergeCell ref="C22:D22"/>
    <mergeCell ref="C23:D23"/>
    <mergeCell ref="J16:K17"/>
    <mergeCell ref="J6:K7"/>
    <mergeCell ref="C20:D20"/>
    <mergeCell ref="C16:D16"/>
    <mergeCell ref="E9:F9"/>
    <mergeCell ref="C14:D14"/>
    <mergeCell ref="A30:H30"/>
    <mergeCell ref="B4:C4"/>
    <mergeCell ref="C12:D12"/>
    <mergeCell ref="C10:D10"/>
    <mergeCell ref="C11:D11"/>
    <mergeCell ref="A1:K1"/>
    <mergeCell ref="C25:D25"/>
    <mergeCell ref="C24:D24"/>
    <mergeCell ref="C17:D17"/>
    <mergeCell ref="C13:D13"/>
    <mergeCell ref="D3:E3"/>
    <mergeCell ref="F3:G3"/>
    <mergeCell ref="H3:J3"/>
    <mergeCell ref="E4:J4"/>
    <mergeCell ref="G9:H9"/>
    <mergeCell ref="C9:D9"/>
    <mergeCell ref="J8:K9"/>
    <mergeCell ref="C6:H6"/>
    <mergeCell ref="C7:H8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N7" sqref="N7"/>
    </sheetView>
  </sheetViews>
  <sheetFormatPr defaultColWidth="9.00390625" defaultRowHeight="21" customHeight="1"/>
  <cols>
    <col min="1" max="1" width="7.625" style="206" customWidth="1"/>
    <col min="2" max="2" width="24.00390625" style="206" customWidth="1"/>
    <col min="3" max="3" width="8.75390625" style="206" customWidth="1"/>
    <col min="4" max="4" width="7.75390625" style="206" customWidth="1"/>
    <col min="5" max="5" width="16.75390625" style="206" customWidth="1"/>
    <col min="6" max="6" width="5.375" style="206" customWidth="1"/>
    <col min="7" max="7" width="6.50390625" style="206" customWidth="1"/>
    <col min="8" max="8" width="11.625" style="206" customWidth="1"/>
    <col min="9" max="9" width="9.00390625" style="206" customWidth="1"/>
    <col min="10" max="10" width="8.75390625" style="0" customWidth="1"/>
    <col min="11" max="11" width="3.625" style="0" customWidth="1"/>
    <col min="12" max="12" width="10.625" style="0" customWidth="1"/>
    <col min="13" max="14" width="9.00390625" style="206" customWidth="1"/>
    <col min="15" max="15" width="22.00390625" style="206" customWidth="1"/>
    <col min="16" max="16384" width="9.00390625" style="206" customWidth="1"/>
  </cols>
  <sheetData>
    <row r="1" spans="1:3" ht="21" customHeight="1" thickBot="1">
      <c r="A1" s="205" t="s">
        <v>252</v>
      </c>
      <c r="B1" s="205"/>
      <c r="C1" s="205"/>
    </row>
    <row r="2" spans="1:12" ht="21" customHeight="1" thickTop="1">
      <c r="A2" s="606"/>
      <c r="B2" s="606"/>
      <c r="C2" s="205"/>
      <c r="D2" s="207" t="s">
        <v>218</v>
      </c>
      <c r="E2" s="208" t="s">
        <v>219</v>
      </c>
      <c r="F2" s="208" t="s">
        <v>5</v>
      </c>
      <c r="G2" s="208" t="s">
        <v>220</v>
      </c>
      <c r="H2" s="209" t="s">
        <v>221</v>
      </c>
      <c r="J2" s="611" t="s">
        <v>94</v>
      </c>
      <c r="K2" s="613"/>
      <c r="L2" s="612"/>
    </row>
    <row r="3" spans="1:12" ht="21" customHeight="1" thickBot="1">
      <c r="A3" s="607"/>
      <c r="B3" s="607"/>
      <c r="C3" s="205"/>
      <c r="D3" s="210">
        <f>IF('記入シート'!B47="","",'記入シート'!B47)</f>
        <v>4</v>
      </c>
      <c r="E3" s="211">
        <f>IF('記入シート'!C47=0,"",'記入シート'!C47&amp;" "&amp;'記入シート'!D47)</f>
      </c>
      <c r="F3" s="212">
        <f>IF('記入シート'!I47="","",'記入シート'!I47)</f>
      </c>
      <c r="G3" s="212">
        <f>IF('記入シート'!K47="","",'記入シート'!K47)</f>
      </c>
      <c r="H3" s="213">
        <f>IF('記入シート'!G71=0,"",'記入シート'!G71)</f>
      </c>
      <c r="J3" s="61"/>
      <c r="K3" s="611">
        <f>IF('記入シート'!C21=0,"",'記入シート'!C21)</f>
      </c>
      <c r="L3" s="612"/>
    </row>
    <row r="4" spans="1:12" ht="21" customHeight="1">
      <c r="A4" s="214"/>
      <c r="B4" s="215" t="s">
        <v>222</v>
      </c>
      <c r="C4" s="216"/>
      <c r="D4" s="210">
        <f>IF('記入シート'!B48="","",'記入シート'!B48)</f>
        <v>5</v>
      </c>
      <c r="E4" s="211">
        <f>IF('記入シート'!C48=0,"",'記入シート'!C48&amp;" "&amp;'記入シート'!D48)</f>
      </c>
      <c r="F4" s="212">
        <f>IF('記入シート'!I48="","",'記入シート'!I48)</f>
      </c>
      <c r="G4" s="212">
        <f>IF('記入シート'!K48="","",'記入シート'!K48)</f>
      </c>
      <c r="H4" s="213">
        <f>IF('記入シート'!G72=0,"",'記入シート'!G72)</f>
      </c>
      <c r="J4" s="61"/>
      <c r="K4" s="83" t="str">
        <f>'記入シート'!C21&amp;1</f>
        <v>1</v>
      </c>
      <c r="L4" s="83" t="str">
        <f>'記入シート'!C21&amp;2</f>
        <v>2</v>
      </c>
    </row>
    <row r="5" spans="1:12" ht="21" customHeight="1">
      <c r="A5" s="608" t="s">
        <v>223</v>
      </c>
      <c r="B5" s="217">
        <f>IF('記入シート'!C33=0,"",'記入シート'!C33)</f>
      </c>
      <c r="C5" s="218"/>
      <c r="D5" s="210">
        <f>IF('記入シート'!B49="","",'記入シート'!B49)</f>
        <v>6</v>
      </c>
      <c r="E5" s="211">
        <f>IF('記入シート'!C49=0,"",'記入シート'!C49&amp;" "&amp;'記入シート'!D49)</f>
      </c>
      <c r="F5" s="212">
        <f>IF('記入シート'!I49="","",'記入シート'!I49)</f>
      </c>
      <c r="G5" s="212">
        <f>IF('記入シート'!K49="","",'記入シート'!K49)</f>
      </c>
      <c r="H5" s="213">
        <f>IF('記入シート'!G73=0,"",'記入シート'!G73)</f>
      </c>
      <c r="J5" s="85" t="s">
        <v>0</v>
      </c>
      <c r="K5" s="83">
        <f>'記入シート'!C21</f>
        <v>0</v>
      </c>
      <c r="L5" s="83" t="str">
        <f>'記入シート'!C21&amp;"X"</f>
        <v>X</v>
      </c>
    </row>
    <row r="6" spans="1:12" ht="21" customHeight="1">
      <c r="A6" s="609"/>
      <c r="B6" s="219">
        <f>IF('記入シート'!E33=0,"",'記入シート'!E33)</f>
      </c>
      <c r="C6" s="216"/>
      <c r="D6" s="210">
        <f>IF('記入シート'!B50="","",'記入シート'!B50)</f>
        <v>7</v>
      </c>
      <c r="E6" s="211">
        <f>IF('記入シート'!C50=0,"",'記入シート'!C50&amp;" "&amp;'記入シート'!D50)</f>
      </c>
      <c r="F6" s="212">
        <f>IF('記入シート'!I50="","",'記入シート'!I50)</f>
      </c>
      <c r="G6" s="212">
        <f>IF('記入シート'!K50="","",'記入シート'!K50)</f>
      </c>
      <c r="H6" s="213">
        <f>IF('記入シート'!G74=0,"",'記入シート'!G74)</f>
      </c>
      <c r="J6" s="85" t="s">
        <v>100</v>
      </c>
      <c r="K6" s="83">
        <f>'参加申込書'!D3</f>
      </c>
      <c r="L6" s="83"/>
    </row>
    <row r="7" spans="1:12" ht="21" customHeight="1">
      <c r="A7" s="608" t="s">
        <v>3</v>
      </c>
      <c r="B7" s="217">
        <f>IF('記入シート'!C35=0,"",'記入シート'!C35)</f>
      </c>
      <c r="C7" s="218"/>
      <c r="D7" s="210">
        <f>IF('記入シート'!B51="","",'記入シート'!B51)</f>
        <v>8</v>
      </c>
      <c r="E7" s="211">
        <f>IF('記入シート'!C51=0,"",'記入シート'!C51&amp;" "&amp;'記入シート'!D51)</f>
      </c>
      <c r="F7" s="212">
        <f>IF('記入シート'!I51="","",'記入シート'!I51)</f>
      </c>
      <c r="G7" s="212">
        <f>IF('記入シート'!K51="","",'記入シート'!K51)</f>
      </c>
      <c r="H7" s="213">
        <f>IF('記入シート'!G75=0,"",'記入シート'!G75)</f>
      </c>
      <c r="J7" s="85">
        <v>1</v>
      </c>
      <c r="K7" s="83">
        <f>'参加申込書'!A10</f>
        <v>4</v>
      </c>
      <c r="L7" s="83">
        <f>'参加申込書'!B10</f>
      </c>
    </row>
    <row r="8" spans="1:12" ht="21" customHeight="1">
      <c r="A8" s="609"/>
      <c r="B8" s="219">
        <f>IF('記入シート'!E35=0,"",'記入シート'!E35)</f>
      </c>
      <c r="C8" s="216"/>
      <c r="D8" s="210">
        <f>IF('記入シート'!B52="","",'記入シート'!B52)</f>
        <v>9</v>
      </c>
      <c r="E8" s="211">
        <f>IF('記入シート'!C52=0,"",'記入シート'!C52&amp;" "&amp;'記入シート'!D52)</f>
      </c>
      <c r="F8" s="212">
        <f>IF('記入シート'!I52="","",'記入シート'!I52)</f>
      </c>
      <c r="G8" s="212">
        <f>IF('記入シート'!K52="","",'記入シート'!K52)</f>
      </c>
      <c r="H8" s="213">
        <f>IF('記入シート'!G76=0,"",'記入シート'!G76)</f>
      </c>
      <c r="J8" s="85">
        <v>2</v>
      </c>
      <c r="K8" s="83">
        <f>'参加申込書'!A11</f>
        <v>5</v>
      </c>
      <c r="L8" s="83">
        <f>'参加申込書'!B11</f>
      </c>
    </row>
    <row r="9" spans="1:12" ht="21" customHeight="1">
      <c r="A9" s="608" t="s">
        <v>224</v>
      </c>
      <c r="B9" s="220">
        <f>IF('記入シート'!C37=0,"",'記入シート'!C37)</f>
      </c>
      <c r="C9" s="218"/>
      <c r="D9" s="210">
        <f>IF('記入シート'!B53="","",'記入シート'!B53)</f>
        <v>10</v>
      </c>
      <c r="E9" s="211">
        <f>IF('記入シート'!C53=0,"",'記入シート'!C53&amp;" "&amp;'記入シート'!D53)</f>
      </c>
      <c r="F9" s="212">
        <f>IF('記入シート'!I53="","",'記入シート'!I53)</f>
      </c>
      <c r="G9" s="212">
        <f>IF('記入シート'!K53="","",'記入シート'!K53)</f>
      </c>
      <c r="H9" s="213">
        <f>IF('記入シート'!G77=0,"",'記入シート'!G77)</f>
      </c>
      <c r="J9" s="85">
        <v>3</v>
      </c>
      <c r="K9" s="83">
        <f>'参加申込書'!A12</f>
        <v>6</v>
      </c>
      <c r="L9" s="83">
        <f>'参加申込書'!B12</f>
      </c>
    </row>
    <row r="10" spans="1:12" ht="21" customHeight="1" thickBot="1">
      <c r="A10" s="610"/>
      <c r="B10" s="221">
        <f>IF('記入シート'!E37=0,"",'記入シート'!E37)</f>
      </c>
      <c r="C10" s="216"/>
      <c r="D10" s="210">
        <f>IF('記入シート'!B54="","",'記入シート'!B54)</f>
        <v>11</v>
      </c>
      <c r="E10" s="211">
        <f>IF('記入シート'!C54=0,"",'記入シート'!C54&amp;" "&amp;'記入シート'!D54)</f>
      </c>
      <c r="F10" s="212">
        <f>IF('記入シート'!I54="","",'記入シート'!I54)</f>
      </c>
      <c r="G10" s="212">
        <f>IF('記入シート'!K54="","",'記入シート'!K54)</f>
      </c>
      <c r="H10" s="213">
        <f>IF('記入シート'!G78=0,"",'記入シート'!G78)</f>
      </c>
      <c r="J10" s="85">
        <v>4</v>
      </c>
      <c r="K10" s="83">
        <f>'参加申込書'!A13</f>
        <v>7</v>
      </c>
      <c r="L10" s="83">
        <f>'参加申込書'!B13</f>
      </c>
    </row>
    <row r="11" spans="4:12" ht="21" customHeight="1">
      <c r="D11" s="210">
        <f>IF('記入シート'!B55="","",'記入シート'!B55)</f>
        <v>12</v>
      </c>
      <c r="E11" s="211">
        <f>IF('記入シート'!C55=0,"",'記入シート'!C55&amp;" "&amp;'記入シート'!D55)</f>
      </c>
      <c r="F11" s="212">
        <f>IF('記入シート'!I55="","",'記入シート'!I55)</f>
      </c>
      <c r="G11" s="212">
        <f>IF('記入シート'!K55="","",'記入シート'!K55)</f>
      </c>
      <c r="H11" s="213">
        <f>IF('記入シート'!G79=0,"",'記入シート'!G79)</f>
      </c>
      <c r="J11" s="85">
        <v>5</v>
      </c>
      <c r="K11" s="83">
        <f>'参加申込書'!A14</f>
        <v>8</v>
      </c>
      <c r="L11" s="83">
        <f>'参加申込書'!B14</f>
      </c>
    </row>
    <row r="12" spans="4:12" ht="21" customHeight="1">
      <c r="D12" s="210">
        <f>IF('記入シート'!B56="","",'記入シート'!B56)</f>
        <v>13</v>
      </c>
      <c r="E12" s="211">
        <f>IF('記入シート'!C56=0,"",'記入シート'!C56&amp;" "&amp;'記入シート'!D56)</f>
      </c>
      <c r="F12" s="212">
        <f>IF('記入シート'!I56="","",'記入シート'!I56)</f>
      </c>
      <c r="G12" s="212">
        <f>IF('記入シート'!K56="","",'記入シート'!K56)</f>
      </c>
      <c r="H12" s="213">
        <f>IF('記入シート'!G80=0,"",'記入シート'!G80)</f>
      </c>
      <c r="J12" s="85">
        <v>6</v>
      </c>
      <c r="K12" s="83">
        <f>'参加申込書'!A15</f>
        <v>9</v>
      </c>
      <c r="L12" s="83">
        <f>'参加申込書'!B15</f>
      </c>
    </row>
    <row r="13" spans="4:12" ht="21" customHeight="1">
      <c r="D13" s="210">
        <f>IF('記入シート'!B57="","",'記入シート'!B57)</f>
        <v>14</v>
      </c>
      <c r="E13" s="211">
        <f>IF('記入シート'!C57=0,"",'記入シート'!C57&amp;" "&amp;'記入シート'!D57)</f>
      </c>
      <c r="F13" s="212">
        <f>IF('記入シート'!I57="","",'記入シート'!I57)</f>
      </c>
      <c r="G13" s="212">
        <f>IF('記入シート'!K57="","",'記入シート'!K57)</f>
      </c>
      <c r="H13" s="213">
        <f>IF('記入シート'!G81=0,"",'記入シート'!G81)</f>
      </c>
      <c r="J13" s="85">
        <v>7</v>
      </c>
      <c r="K13" s="83">
        <f>'参加申込書'!A16</f>
        <v>10</v>
      </c>
      <c r="L13" s="83">
        <f>'参加申込書'!B16</f>
      </c>
    </row>
    <row r="14" spans="4:12" ht="21" customHeight="1">
      <c r="D14" s="222">
        <f>IF('記入シート'!B58="","",'記入シート'!B58)</f>
        <v>15</v>
      </c>
      <c r="E14" s="223">
        <f>IF('記入シート'!C58=0,"",'記入シート'!C58&amp;" "&amp;'記入シート'!D58)</f>
      </c>
      <c r="F14" s="224">
        <f>IF('記入シート'!I58="","",'記入シート'!I58)</f>
      </c>
      <c r="G14" s="224">
        <f>IF('記入シート'!K58="","",'記入シート'!K58)</f>
      </c>
      <c r="H14" s="225">
        <f>IF('記入シート'!G82=0,"",'記入シート'!G82)</f>
      </c>
      <c r="J14" s="85">
        <v>8</v>
      </c>
      <c r="K14" s="83">
        <f>'参加申込書'!A17</f>
        <v>11</v>
      </c>
      <c r="L14" s="83">
        <f>'参加申込書'!B17</f>
      </c>
    </row>
    <row r="15" spans="4:12" ht="21" customHeight="1">
      <c r="D15" s="210">
        <f>IF('記入シート'!B59="","",'記入シート'!B59)</f>
        <v>16</v>
      </c>
      <c r="E15" s="211">
        <f>IF('記入シート'!C59=0,"",'記入シート'!C59&amp;" "&amp;'記入シート'!D59)</f>
      </c>
      <c r="F15" s="212">
        <f>IF('記入シート'!I59="","",'記入シート'!I59)</f>
      </c>
      <c r="G15" s="212">
        <f>IF('記入シート'!K59="","",'記入シート'!K59)</f>
      </c>
      <c r="H15" s="213">
        <f>IF('記入シート'!G83=0,"",'記入シート'!G83)</f>
      </c>
      <c r="J15" s="85">
        <v>9</v>
      </c>
      <c r="K15" s="83">
        <f>'参加申込書'!A18</f>
        <v>12</v>
      </c>
      <c r="L15" s="83">
        <f>'参加申込書'!B18</f>
      </c>
    </row>
    <row r="16" spans="4:12" ht="21" customHeight="1">
      <c r="D16" s="210">
        <f>IF('記入シート'!B60="","",'記入シート'!B60)</f>
        <v>17</v>
      </c>
      <c r="E16" s="211">
        <f>IF('記入シート'!C60=0,"",'記入シート'!C60&amp;" "&amp;'記入シート'!D60)</f>
      </c>
      <c r="F16" s="212">
        <f>IF('記入シート'!I60="","",'記入シート'!I60)</f>
      </c>
      <c r="G16" s="212">
        <f>IF('記入シート'!K60="","",'記入シート'!K60)</f>
      </c>
      <c r="H16" s="213">
        <f>IF('記入シート'!G84=0,"",'記入シート'!G84)</f>
      </c>
      <c r="J16" s="85">
        <v>10</v>
      </c>
      <c r="K16" s="83">
        <f>'参加申込書'!A19</f>
        <v>13</v>
      </c>
      <c r="L16" s="83">
        <f>'参加申込書'!B19</f>
      </c>
    </row>
    <row r="17" spans="4:12" ht="21" customHeight="1">
      <c r="D17" s="210">
        <f>IF('記入シート'!B61="","",'記入シート'!B61)</f>
        <v>18</v>
      </c>
      <c r="E17" s="211">
        <f>IF('記入シート'!C61=0,"",'記入シート'!C61&amp;" "&amp;'記入シート'!D61)</f>
      </c>
      <c r="F17" s="212">
        <f>IF('記入シート'!I61="","",'記入シート'!I61)</f>
      </c>
      <c r="G17" s="212">
        <f>IF('記入シート'!K61="","",'記入シート'!K61)</f>
      </c>
      <c r="H17" s="213">
        <f>IF('記入シート'!G85=0,"",'記入シート'!G85)</f>
      </c>
      <c r="J17" s="85">
        <v>11</v>
      </c>
      <c r="K17" s="83">
        <f>'参加申込書'!A20</f>
        <v>14</v>
      </c>
      <c r="L17" s="83">
        <f>'参加申込書'!B20</f>
      </c>
    </row>
    <row r="18" spans="4:12" ht="21" customHeight="1">
      <c r="D18" s="210">
        <f>IF('記入シート'!B62="","",'記入シート'!B62)</f>
        <v>19</v>
      </c>
      <c r="E18" s="211">
        <f>IF('記入シート'!C62=0,"",'記入シート'!C62&amp;" "&amp;'記入シート'!D62)</f>
      </c>
      <c r="F18" s="212">
        <f>IF('記入シート'!I62="","",'記入シート'!I62)</f>
      </c>
      <c r="G18" s="212">
        <f>IF('記入シート'!K62="","",'記入シート'!K62)</f>
      </c>
      <c r="H18" s="213">
        <f>IF('記入シート'!G86=0,"",'記入シート'!G86)</f>
      </c>
      <c r="J18" s="85">
        <v>12</v>
      </c>
      <c r="K18" s="83">
        <f>'参加申込書'!A21</f>
        <v>15</v>
      </c>
      <c r="L18" s="83">
        <f>'参加申込書'!B21</f>
      </c>
    </row>
    <row r="19" spans="4:12" ht="21" customHeight="1">
      <c r="D19" s="210">
        <f>IF('記入シート'!B63="","",'記入シート'!B63)</f>
        <v>20</v>
      </c>
      <c r="E19" s="211">
        <f>IF('記入シート'!C63=0,"",'記入シート'!C63&amp;" "&amp;'記入シート'!D63)</f>
      </c>
      <c r="F19" s="212">
        <f>IF('記入シート'!I63="","",'記入シート'!I63)</f>
      </c>
      <c r="G19" s="212">
        <f>IF('記入シート'!K63="","",'記入シート'!K63)</f>
      </c>
      <c r="H19" s="213">
        <f>IF('記入シート'!G87=0,"",'記入シート'!G87)</f>
      </c>
      <c r="J19" s="85">
        <v>13</v>
      </c>
      <c r="K19" s="83">
        <f>'参加申込書'!A22</f>
        <v>16</v>
      </c>
      <c r="L19" s="83">
        <f>'参加申込書'!B22</f>
      </c>
    </row>
    <row r="20" spans="4:12" ht="21" customHeight="1">
      <c r="D20" s="222">
        <f>IF('記入シート'!B64="","",'記入シート'!B64)</f>
        <v>21</v>
      </c>
      <c r="E20" s="223">
        <f>IF('記入シート'!C64=0,"",'記入シート'!C64&amp;" "&amp;'記入シート'!D64)</f>
      </c>
      <c r="F20" s="224">
        <f>IF('記入シート'!I64="","",'記入シート'!I64)</f>
      </c>
      <c r="G20" s="224">
        <f>IF('記入シート'!K64="","",'記入シート'!K64)</f>
      </c>
      <c r="H20" s="225">
        <f>IF('記入シート'!G88=0,"",'記入シート'!G88)</f>
      </c>
      <c r="J20" s="85">
        <v>14</v>
      </c>
      <c r="K20" s="83">
        <f>'参加申込書'!A23</f>
        <v>17</v>
      </c>
      <c r="L20" s="83">
        <f>'参加申込書'!B23</f>
      </c>
    </row>
    <row r="21" spans="4:12" ht="21" customHeight="1">
      <c r="D21" s="210">
        <f>IF('記入シート'!B65="","",'記入シート'!B65)</f>
        <v>22</v>
      </c>
      <c r="E21" s="211">
        <f>IF('記入シート'!C65=0,"",'記入シート'!C65&amp;" "&amp;'記入シート'!D65)</f>
      </c>
      <c r="F21" s="212">
        <f>IF('記入シート'!I65="","",'記入シート'!I65)</f>
      </c>
      <c r="G21" s="212">
        <f>IF('記入シート'!K65="","",'記入シート'!K65)</f>
      </c>
      <c r="H21" s="213">
        <f>IF('記入シート'!G89=0,"",'記入シート'!G89)</f>
      </c>
      <c r="J21" s="85">
        <v>15</v>
      </c>
      <c r="K21" s="83">
        <f>'参加申込書'!A24</f>
        <v>18</v>
      </c>
      <c r="L21" s="83">
        <f>'参加申込書'!B24</f>
      </c>
    </row>
    <row r="22" spans="4:12" ht="21" customHeight="1" thickBot="1">
      <c r="D22" s="226">
        <f>IF('記入シート'!B66="","",'記入シート'!B66)</f>
        <v>23</v>
      </c>
      <c r="E22" s="227">
        <f>IF('記入シート'!C66=0,"",'記入シート'!C66&amp;" "&amp;'記入シート'!D66)</f>
      </c>
      <c r="F22" s="228">
        <f>IF('記入シート'!I66="","",'記入シート'!I66)</f>
      </c>
      <c r="G22" s="228">
        <f>IF('記入シート'!K66="","",'記入シート'!K66)</f>
      </c>
      <c r="H22" s="229">
        <f>IF('記入シート'!G90=0,"",'記入シート'!G90)</f>
      </c>
      <c r="J22" s="85">
        <v>16</v>
      </c>
      <c r="K22" s="83">
        <f>'参加申込書'!A25</f>
        <v>19</v>
      </c>
      <c r="L22" s="83">
        <f>'参加申込書'!B25</f>
      </c>
    </row>
    <row r="23" spans="10:12" ht="21" customHeight="1" thickTop="1">
      <c r="J23" s="85">
        <v>17</v>
      </c>
      <c r="K23" s="83">
        <f>'参加申込書'!A26</f>
        <v>20</v>
      </c>
      <c r="L23" s="83">
        <f>'参加申込書'!B26</f>
      </c>
    </row>
    <row r="24" spans="1:12" ht="21" customHeight="1">
      <c r="A24" s="216"/>
      <c r="B24" s="230"/>
      <c r="C24" s="216"/>
      <c r="D24" s="216"/>
      <c r="E24" s="216"/>
      <c r="J24" s="85">
        <v>18</v>
      </c>
      <c r="K24" s="83">
        <f>'参加申込書'!A27</f>
        <v>21</v>
      </c>
      <c r="L24" s="83">
        <f>'参加申込書'!B27</f>
      </c>
    </row>
    <row r="25" spans="1:12" ht="21" customHeight="1">
      <c r="A25" s="216"/>
      <c r="B25" s="230"/>
      <c r="C25" s="216"/>
      <c r="D25" s="216"/>
      <c r="E25" s="216"/>
      <c r="J25" s="85">
        <v>19</v>
      </c>
      <c r="K25" s="83">
        <f>'参加申込書'!A28</f>
        <v>22</v>
      </c>
      <c r="L25" s="83">
        <f>'参加申込書'!B28</f>
      </c>
    </row>
    <row r="26" spans="10:12" ht="21" customHeight="1">
      <c r="J26" s="85">
        <v>20</v>
      </c>
      <c r="K26" s="83">
        <f>'参加申込書'!A29</f>
        <v>23</v>
      </c>
      <c r="L26" s="83">
        <f>'参加申込書'!B29</f>
      </c>
    </row>
    <row r="27" spans="10:12" ht="21" customHeight="1">
      <c r="J27" s="174" t="s">
        <v>92</v>
      </c>
      <c r="K27" s="175"/>
      <c r="L27" s="175">
        <f>'参加申込書'!B6</f>
      </c>
    </row>
    <row r="28" spans="10:12" ht="21" customHeight="1">
      <c r="J28" s="174" t="s">
        <v>3</v>
      </c>
      <c r="K28" s="175"/>
      <c r="L28" s="175">
        <f>'参加申込書'!B7</f>
      </c>
    </row>
    <row r="29" spans="10:12" ht="21" customHeight="1">
      <c r="J29" s="176" t="s">
        <v>93</v>
      </c>
      <c r="K29" s="175"/>
      <c r="L29" s="175">
        <f>'参加申込書'!B4</f>
      </c>
    </row>
    <row r="30" spans="10:12" ht="21" customHeight="1">
      <c r="J30" s="26"/>
      <c r="K30" s="26"/>
      <c r="L30" s="26"/>
    </row>
    <row r="31" spans="10:12" ht="21" customHeight="1">
      <c r="J31" s="13"/>
      <c r="K31" s="13"/>
      <c r="L31" s="13"/>
    </row>
    <row r="32" spans="10:12" ht="21" customHeight="1">
      <c r="J32" s="13"/>
      <c r="K32" s="13"/>
      <c r="L32" s="13"/>
    </row>
    <row r="33" spans="10:12" ht="21" customHeight="1">
      <c r="J33" s="13"/>
      <c r="K33" s="13"/>
      <c r="L33" s="13"/>
    </row>
    <row r="34" spans="10:12" ht="21" customHeight="1">
      <c r="J34" s="13"/>
      <c r="K34" s="13"/>
      <c r="L34" s="13"/>
    </row>
    <row r="35" spans="10:12" ht="21" customHeight="1">
      <c r="J35" s="13"/>
      <c r="K35" s="13"/>
      <c r="L35" s="13"/>
    </row>
    <row r="36" spans="10:12" ht="21" customHeight="1">
      <c r="J36" s="13"/>
      <c r="K36" s="13"/>
      <c r="L36" s="13"/>
    </row>
  </sheetData>
  <sheetProtection/>
  <mergeCells count="6">
    <mergeCell ref="A2:B3"/>
    <mergeCell ref="A5:A6"/>
    <mergeCell ref="A7:A8"/>
    <mergeCell ref="A9:A10"/>
    <mergeCell ref="K3:L3"/>
    <mergeCell ref="J2:L2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13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L7" sqref="L7:U7"/>
    </sheetView>
  </sheetViews>
  <sheetFormatPr defaultColWidth="9.00390625" defaultRowHeight="13.5"/>
  <cols>
    <col min="1" max="14" width="1.625" style="0" customWidth="1"/>
    <col min="15" max="15" width="22.00390625" style="0" customWidth="1"/>
    <col min="16" max="92" width="1.625" style="0" customWidth="1"/>
  </cols>
  <sheetData>
    <row r="1" spans="1:56" ht="24" customHeight="1">
      <c r="A1" s="602" t="s">
        <v>227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  <c r="AR1" s="602"/>
      <c r="AS1" s="602"/>
      <c r="AT1" s="602"/>
      <c r="AU1" s="602"/>
      <c r="AV1" s="602"/>
      <c r="AW1" s="602"/>
      <c r="AX1" s="602"/>
      <c r="AY1" s="602"/>
      <c r="AZ1" s="602"/>
      <c r="BA1" s="602"/>
      <c r="BB1" s="602"/>
      <c r="BC1" s="602"/>
      <c r="BD1" s="602"/>
    </row>
    <row r="2" ht="8.25" customHeight="1" thickBot="1"/>
    <row r="3" spans="1:56" ht="25.5" customHeight="1" thickBot="1">
      <c r="A3" s="577" t="s">
        <v>0</v>
      </c>
      <c r="B3" s="580"/>
      <c r="C3" s="580"/>
      <c r="D3" s="580"/>
      <c r="E3" s="580"/>
      <c r="F3" s="580"/>
      <c r="G3" s="577">
        <f>IF('参加申込書'!$B$3="","",'参加申込書'!$B$3)</f>
      </c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578"/>
      <c r="AC3" s="577" t="s">
        <v>1</v>
      </c>
      <c r="AD3" s="614"/>
      <c r="AE3" s="614"/>
      <c r="AF3" s="614"/>
      <c r="AG3" s="614"/>
      <c r="AH3" s="578"/>
      <c r="AI3" s="577">
        <f>IF('参加申込書'!$D$3="","",'参加申込書'!$D$3)</f>
      </c>
      <c r="AJ3" s="614"/>
      <c r="AK3" s="614"/>
      <c r="AL3" s="614"/>
      <c r="AM3" s="614"/>
      <c r="AN3" s="614"/>
      <c r="AO3" s="614"/>
      <c r="AP3" s="578"/>
      <c r="AQ3" s="577" t="s">
        <v>2</v>
      </c>
      <c r="AR3" s="614"/>
      <c r="AS3" s="614"/>
      <c r="AT3" s="614"/>
      <c r="AU3" s="614"/>
      <c r="AV3" s="614"/>
      <c r="AW3" s="578"/>
      <c r="AX3" s="579">
        <f>IF('参加申込書'!$H$3="","",'参加申込書'!$H$3)</f>
      </c>
      <c r="AY3" s="580"/>
      <c r="AZ3" s="580"/>
      <c r="BA3" s="580"/>
      <c r="BB3" s="580"/>
      <c r="BC3" s="580"/>
      <c r="BD3" s="581"/>
    </row>
    <row r="4" spans="1:28" ht="39" customHeight="1" thickBot="1">
      <c r="A4" s="680" t="s">
        <v>45</v>
      </c>
      <c r="B4" s="580"/>
      <c r="C4" s="580"/>
      <c r="D4" s="580"/>
      <c r="E4" s="580"/>
      <c r="F4" s="581"/>
      <c r="G4" s="687">
        <f>IF('記入シート'!C40="","",'記入シート'!C40)</f>
      </c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9"/>
      <c r="X4" s="689"/>
      <c r="Y4" s="689"/>
      <c r="Z4" s="689"/>
      <c r="AA4" s="689"/>
      <c r="AB4" s="690"/>
    </row>
    <row r="5" spans="1:56" ht="39" customHeight="1" thickBot="1">
      <c r="A5" s="577" t="s">
        <v>46</v>
      </c>
      <c r="B5" s="614"/>
      <c r="C5" s="614"/>
      <c r="D5" s="614"/>
      <c r="E5" s="614"/>
      <c r="F5" s="578"/>
      <c r="G5" s="691" t="str">
        <f>IF('記入シート'!E41="","",'記入シート'!E41)</f>
        <v>(　　　 )　　　 -</v>
      </c>
      <c r="H5" s="692"/>
      <c r="I5" s="692"/>
      <c r="J5" s="692"/>
      <c r="K5" s="692"/>
      <c r="L5" s="692"/>
      <c r="M5" s="692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4"/>
      <c r="AC5" s="680" t="s">
        <v>238</v>
      </c>
      <c r="AD5" s="681"/>
      <c r="AE5" s="681"/>
      <c r="AF5" s="681"/>
      <c r="AG5" s="681"/>
      <c r="AH5" s="682"/>
      <c r="AI5" s="676" t="str">
        <f>IF('記入シート'!E42="","",'記入シート'!E42)</f>
        <v>　　　　@　</v>
      </c>
      <c r="AJ5" s="677"/>
      <c r="AK5" s="677"/>
      <c r="AL5" s="677"/>
      <c r="AM5" s="677"/>
      <c r="AN5" s="677"/>
      <c r="AO5" s="677"/>
      <c r="AP5" s="677"/>
      <c r="AQ5" s="677"/>
      <c r="AR5" s="677"/>
      <c r="AS5" s="677"/>
      <c r="AT5" s="677"/>
      <c r="AU5" s="677"/>
      <c r="AV5" s="677"/>
      <c r="AW5" s="677"/>
      <c r="AX5" s="677"/>
      <c r="AY5" s="678"/>
      <c r="AZ5" s="678"/>
      <c r="BA5" s="678"/>
      <c r="BB5" s="678"/>
      <c r="BC5" s="678"/>
      <c r="BD5" s="679"/>
    </row>
    <row r="6" ht="9" customHeight="1" thickBot="1"/>
    <row r="7" spans="1:36" ht="24" customHeight="1">
      <c r="A7" s="672" t="s">
        <v>25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4" t="str">
        <f>'記入シート'!P25</f>
        <v>２／２５（土）</v>
      </c>
      <c r="M7" s="674"/>
      <c r="N7" s="674"/>
      <c r="O7" s="674"/>
      <c r="P7" s="674"/>
      <c r="Q7" s="674"/>
      <c r="R7" s="674"/>
      <c r="S7" s="674"/>
      <c r="T7" s="674"/>
      <c r="U7" s="674"/>
      <c r="V7" s="627" t="s">
        <v>62</v>
      </c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9"/>
    </row>
    <row r="8" spans="1:36" ht="24" customHeight="1">
      <c r="A8" s="665" t="s">
        <v>24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 t="s">
        <v>58</v>
      </c>
      <c r="M8" s="656"/>
      <c r="N8" s="656"/>
      <c r="O8" s="656"/>
      <c r="P8" s="657"/>
      <c r="Q8" s="658" t="s">
        <v>59</v>
      </c>
      <c r="R8" s="656"/>
      <c r="S8" s="656"/>
      <c r="T8" s="656"/>
      <c r="U8" s="656"/>
      <c r="V8" s="630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2"/>
    </row>
    <row r="9" spans="1:36" ht="24" customHeight="1">
      <c r="A9" s="665" t="s">
        <v>20</v>
      </c>
      <c r="B9" s="656"/>
      <c r="C9" s="656"/>
      <c r="D9" s="656"/>
      <c r="E9" s="656"/>
      <c r="F9" s="656"/>
      <c r="G9" s="683"/>
      <c r="H9" s="656" t="s">
        <v>22</v>
      </c>
      <c r="I9" s="656"/>
      <c r="J9" s="656"/>
      <c r="K9" s="656"/>
      <c r="L9" s="656">
        <f>IF('記入シート'!P27="","",'記入シート'!P27)</f>
      </c>
      <c r="M9" s="656"/>
      <c r="N9" s="656"/>
      <c r="O9" s="656"/>
      <c r="P9" s="657"/>
      <c r="Q9" s="658">
        <f>IF('記入シート'!Q27="","",'記入シート'!Q27)</f>
      </c>
      <c r="R9" s="656"/>
      <c r="S9" s="656"/>
      <c r="T9" s="656"/>
      <c r="U9" s="656"/>
      <c r="V9" s="633" t="s">
        <v>60</v>
      </c>
      <c r="W9" s="634"/>
      <c r="X9" s="634"/>
      <c r="Y9" s="634"/>
      <c r="Z9" s="634"/>
      <c r="AA9" s="635"/>
      <c r="AB9" s="635"/>
      <c r="AC9" s="635"/>
      <c r="AD9" s="635"/>
      <c r="AE9" s="635"/>
      <c r="AF9" s="636" t="str">
        <f>'記入シート'!P22</f>
        <v>選択する</v>
      </c>
      <c r="AG9" s="637"/>
      <c r="AH9" s="637"/>
      <c r="AI9" s="637"/>
      <c r="AJ9" s="638"/>
    </row>
    <row r="10" spans="1:36" ht="24" customHeight="1" thickBot="1">
      <c r="A10" s="665"/>
      <c r="B10" s="656"/>
      <c r="C10" s="656"/>
      <c r="D10" s="656"/>
      <c r="E10" s="656"/>
      <c r="F10" s="656"/>
      <c r="G10" s="683"/>
      <c r="H10" s="656" t="s">
        <v>23</v>
      </c>
      <c r="I10" s="656"/>
      <c r="J10" s="656"/>
      <c r="K10" s="656"/>
      <c r="L10" s="656">
        <f>IF('記入シート'!P28="","",'記入シート'!P28)</f>
      </c>
      <c r="M10" s="656"/>
      <c r="N10" s="656"/>
      <c r="O10" s="656"/>
      <c r="P10" s="657"/>
      <c r="Q10" s="658">
        <f>IF('記入シート'!Q28="","",'記入シート'!Q28)</f>
      </c>
      <c r="R10" s="656"/>
      <c r="S10" s="656"/>
      <c r="T10" s="656"/>
      <c r="U10" s="656"/>
      <c r="V10" s="662" t="s">
        <v>61</v>
      </c>
      <c r="W10" s="663"/>
      <c r="X10" s="663"/>
      <c r="Y10" s="663"/>
      <c r="Z10" s="663"/>
      <c r="AA10" s="664"/>
      <c r="AB10" s="664"/>
      <c r="AC10" s="664"/>
      <c r="AD10" s="664"/>
      <c r="AE10" s="664"/>
      <c r="AF10" s="659" t="str">
        <f>'記入シート'!P23</f>
        <v>選択する</v>
      </c>
      <c r="AG10" s="660"/>
      <c r="AH10" s="660"/>
      <c r="AI10" s="660"/>
      <c r="AJ10" s="661"/>
    </row>
    <row r="11" spans="1:36" ht="24" customHeight="1">
      <c r="A11" s="684" t="s">
        <v>21</v>
      </c>
      <c r="B11" s="685"/>
      <c r="C11" s="685"/>
      <c r="D11" s="685"/>
      <c r="E11" s="685"/>
      <c r="F11" s="685"/>
      <c r="G11" s="686"/>
      <c r="H11" s="656" t="s">
        <v>22</v>
      </c>
      <c r="I11" s="656"/>
      <c r="J11" s="656"/>
      <c r="K11" s="656"/>
      <c r="L11" s="656">
        <f>IF('記入シート'!P29="","",'記入シート'!P29)</f>
      </c>
      <c r="M11" s="656"/>
      <c r="N11" s="656"/>
      <c r="O11" s="656"/>
      <c r="P11" s="657"/>
      <c r="Q11" s="658">
        <f>IF('記入シート'!Q29="","",'記入シート'!Q29)</f>
      </c>
      <c r="R11" s="656"/>
      <c r="S11" s="656"/>
      <c r="T11" s="656"/>
      <c r="U11" s="656"/>
      <c r="V11" s="675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5"/>
      <c r="AI11" s="645"/>
      <c r="AJ11" s="645"/>
    </row>
    <row r="12" spans="1:36" ht="24" customHeight="1">
      <c r="A12" s="684"/>
      <c r="B12" s="685"/>
      <c r="C12" s="685"/>
      <c r="D12" s="685"/>
      <c r="E12" s="685"/>
      <c r="F12" s="685"/>
      <c r="G12" s="686"/>
      <c r="H12" s="656" t="s">
        <v>23</v>
      </c>
      <c r="I12" s="656"/>
      <c r="J12" s="656"/>
      <c r="K12" s="656"/>
      <c r="L12" s="656">
        <f>IF('記入シート'!P30="","",'記入シート'!P30)</f>
      </c>
      <c r="M12" s="656"/>
      <c r="N12" s="656"/>
      <c r="O12" s="656"/>
      <c r="P12" s="657"/>
      <c r="Q12" s="658">
        <f>IF('記入シート'!Q30="","",'記入シート'!Q30)</f>
      </c>
      <c r="R12" s="656"/>
      <c r="S12" s="656"/>
      <c r="T12" s="656"/>
      <c r="U12" s="656"/>
      <c r="V12" s="67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</row>
    <row r="13" spans="1:36" ht="24" customHeight="1" thickBot="1">
      <c r="A13" s="652" t="s">
        <v>26</v>
      </c>
      <c r="B13" s="653"/>
      <c r="C13" s="653"/>
      <c r="D13" s="653"/>
      <c r="E13" s="653"/>
      <c r="F13" s="653"/>
      <c r="G13" s="653"/>
      <c r="H13" s="653"/>
      <c r="I13" s="653"/>
      <c r="J13" s="653"/>
      <c r="K13" s="653"/>
      <c r="L13" s="653">
        <f>SUM(L9:P12)</f>
        <v>0</v>
      </c>
      <c r="M13" s="653"/>
      <c r="N13" s="653"/>
      <c r="O13" s="653"/>
      <c r="P13" s="654"/>
      <c r="Q13" s="655">
        <f>SUM(Q9:U12)</f>
        <v>0</v>
      </c>
      <c r="R13" s="653"/>
      <c r="S13" s="653"/>
      <c r="T13" s="653"/>
      <c r="U13" s="653"/>
      <c r="V13" s="67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</row>
    <row r="14" ht="19.5" customHeight="1">
      <c r="B14" s="51" t="s">
        <v>27</v>
      </c>
    </row>
    <row r="15" ht="15" customHeight="1">
      <c r="B15" s="51"/>
    </row>
    <row r="16" ht="15" customHeight="1" thickBot="1">
      <c r="B16" s="51"/>
    </row>
    <row r="17" spans="1:36" ht="24" customHeight="1">
      <c r="A17" s="672" t="s">
        <v>25</v>
      </c>
      <c r="B17" s="673"/>
      <c r="C17" s="673"/>
      <c r="D17" s="673"/>
      <c r="E17" s="673"/>
      <c r="F17" s="673"/>
      <c r="G17" s="673"/>
      <c r="H17" s="673"/>
      <c r="I17" s="673"/>
      <c r="J17" s="673"/>
      <c r="K17" s="673"/>
      <c r="L17" s="674" t="str">
        <f>L7</f>
        <v>２／２５（土）</v>
      </c>
      <c r="M17" s="673"/>
      <c r="N17" s="673"/>
      <c r="O17" s="673"/>
      <c r="P17" s="673"/>
      <c r="Q17" s="673"/>
      <c r="R17" s="673"/>
      <c r="S17" s="673"/>
      <c r="T17" s="673"/>
      <c r="U17" s="673"/>
      <c r="V17" s="627" t="s">
        <v>62</v>
      </c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8"/>
      <c r="AI17" s="628"/>
      <c r="AJ17" s="629"/>
    </row>
    <row r="18" spans="1:36" ht="24" customHeight="1">
      <c r="A18" s="665" t="s">
        <v>24</v>
      </c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 t="s">
        <v>58</v>
      </c>
      <c r="M18" s="656"/>
      <c r="N18" s="656"/>
      <c r="O18" s="656"/>
      <c r="P18" s="657"/>
      <c r="Q18" s="658" t="s">
        <v>59</v>
      </c>
      <c r="R18" s="656"/>
      <c r="S18" s="656"/>
      <c r="T18" s="656"/>
      <c r="U18" s="656"/>
      <c r="V18" s="630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631"/>
      <c r="AH18" s="631"/>
      <c r="AI18" s="631"/>
      <c r="AJ18" s="632"/>
    </row>
    <row r="19" spans="1:36" ht="24" customHeight="1">
      <c r="A19" s="666" t="s">
        <v>80</v>
      </c>
      <c r="B19" s="667"/>
      <c r="C19" s="667"/>
      <c r="D19" s="667"/>
      <c r="E19" s="667"/>
      <c r="F19" s="667"/>
      <c r="G19" s="668"/>
      <c r="H19" s="656" t="s">
        <v>22</v>
      </c>
      <c r="I19" s="656"/>
      <c r="J19" s="656"/>
      <c r="K19" s="656"/>
      <c r="L19" s="656">
        <f>IF('記入シート'!P31="","",'記入シート'!P31)</f>
      </c>
      <c r="M19" s="656"/>
      <c r="N19" s="656"/>
      <c r="O19" s="656"/>
      <c r="P19" s="657"/>
      <c r="Q19" s="658">
        <f>IF('記入シート'!Q31="","",'記入シート'!Q31)</f>
      </c>
      <c r="R19" s="656"/>
      <c r="S19" s="656"/>
      <c r="T19" s="656"/>
      <c r="U19" s="656"/>
      <c r="V19" s="633" t="s">
        <v>60</v>
      </c>
      <c r="W19" s="634"/>
      <c r="X19" s="634"/>
      <c r="Y19" s="634"/>
      <c r="Z19" s="634"/>
      <c r="AA19" s="635"/>
      <c r="AB19" s="635"/>
      <c r="AC19" s="635"/>
      <c r="AD19" s="635"/>
      <c r="AE19" s="635"/>
      <c r="AF19" s="636" t="str">
        <f>AF9</f>
        <v>選択する</v>
      </c>
      <c r="AG19" s="637"/>
      <c r="AH19" s="637"/>
      <c r="AI19" s="637"/>
      <c r="AJ19" s="638"/>
    </row>
    <row r="20" spans="1:36" ht="24" customHeight="1" thickBot="1">
      <c r="A20" s="669"/>
      <c r="B20" s="670"/>
      <c r="C20" s="670"/>
      <c r="D20" s="670"/>
      <c r="E20" s="670"/>
      <c r="F20" s="670"/>
      <c r="G20" s="671"/>
      <c r="H20" s="656" t="s">
        <v>23</v>
      </c>
      <c r="I20" s="656"/>
      <c r="J20" s="656"/>
      <c r="K20" s="656"/>
      <c r="L20" s="656">
        <f>IF('記入シート'!P32="","",'記入シート'!P32)</f>
      </c>
      <c r="M20" s="656"/>
      <c r="N20" s="656"/>
      <c r="O20" s="656"/>
      <c r="P20" s="657"/>
      <c r="Q20" s="658">
        <f>IF('記入シート'!Q32="","",'記入シート'!Q32)</f>
      </c>
      <c r="R20" s="656"/>
      <c r="S20" s="656"/>
      <c r="T20" s="656"/>
      <c r="U20" s="656"/>
      <c r="V20" s="662" t="s">
        <v>61</v>
      </c>
      <c r="W20" s="663"/>
      <c r="X20" s="663"/>
      <c r="Y20" s="663"/>
      <c r="Z20" s="663"/>
      <c r="AA20" s="664"/>
      <c r="AB20" s="664"/>
      <c r="AC20" s="664"/>
      <c r="AD20" s="664"/>
      <c r="AE20" s="664"/>
      <c r="AF20" s="659" t="str">
        <f>AF10</f>
        <v>選択する</v>
      </c>
      <c r="AG20" s="660"/>
      <c r="AH20" s="660"/>
      <c r="AI20" s="660"/>
      <c r="AJ20" s="661"/>
    </row>
    <row r="21" spans="1:36" ht="24" customHeight="1" thickBot="1">
      <c r="A21" s="652" t="s">
        <v>26</v>
      </c>
      <c r="B21" s="653"/>
      <c r="C21" s="653"/>
      <c r="D21" s="653"/>
      <c r="E21" s="653"/>
      <c r="F21" s="653"/>
      <c r="G21" s="653"/>
      <c r="H21" s="653"/>
      <c r="I21" s="653"/>
      <c r="J21" s="653"/>
      <c r="K21" s="653"/>
      <c r="L21" s="653">
        <f>SUM(L19:P20)</f>
        <v>0</v>
      </c>
      <c r="M21" s="653"/>
      <c r="N21" s="653"/>
      <c r="O21" s="653"/>
      <c r="P21" s="654"/>
      <c r="Q21" s="655">
        <f>SUM(Q19:U20)</f>
        <v>0</v>
      </c>
      <c r="R21" s="653"/>
      <c r="S21" s="653"/>
      <c r="T21" s="653"/>
      <c r="U21" s="653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</row>
    <row r="22" ht="9" customHeight="1" thickBot="1"/>
    <row r="23" spans="1:56" ht="24" customHeight="1">
      <c r="A23" s="646" t="s">
        <v>28</v>
      </c>
      <c r="B23" s="647"/>
      <c r="C23" s="647"/>
      <c r="D23" s="647"/>
      <c r="E23" s="647"/>
      <c r="F23" s="647"/>
      <c r="G23" s="647"/>
      <c r="H23" s="647"/>
      <c r="I23" s="647"/>
      <c r="J23" s="647"/>
      <c r="K23" s="648"/>
      <c r="L23" s="52"/>
      <c r="M23" s="53"/>
      <c r="N23" s="624">
        <v>2</v>
      </c>
      <c r="O23" s="624"/>
      <c r="P23" s="624"/>
      <c r="Q23" s="625" t="s">
        <v>30</v>
      </c>
      <c r="R23" s="625"/>
      <c r="S23" s="625">
        <f>IF('記入シート'!R34="","",'記入シート'!R34)</f>
      </c>
      <c r="T23" s="625"/>
      <c r="U23" s="625"/>
      <c r="V23" s="625" t="s">
        <v>31</v>
      </c>
      <c r="W23" s="625"/>
      <c r="X23" s="53"/>
      <c r="Y23" s="53"/>
      <c r="Z23" s="53"/>
      <c r="AA23" s="53"/>
      <c r="AB23" s="625">
        <f>IF('記入シート'!T34="","",'記入シート'!T34)</f>
      </c>
      <c r="AC23" s="625"/>
      <c r="AD23" s="625"/>
      <c r="AE23" s="54" t="s">
        <v>32</v>
      </c>
      <c r="AF23" s="53"/>
      <c r="AG23" s="53"/>
      <c r="AH23" s="53"/>
      <c r="AI23" s="53"/>
      <c r="AJ23" s="53"/>
      <c r="AK23" s="284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</row>
    <row r="24" spans="1:56" ht="24" customHeight="1">
      <c r="A24" s="649" t="s">
        <v>29</v>
      </c>
      <c r="B24" s="650"/>
      <c r="C24" s="650"/>
      <c r="D24" s="650"/>
      <c r="E24" s="650"/>
      <c r="F24" s="650"/>
      <c r="G24" s="650"/>
      <c r="H24" s="650"/>
      <c r="I24" s="650"/>
      <c r="J24" s="650"/>
      <c r="K24" s="651"/>
      <c r="L24" s="615">
        <f>IF('記入シート'!Q35="選択する","",'記入シート'!Q35)</f>
      </c>
      <c r="M24" s="616"/>
      <c r="N24" s="616"/>
      <c r="O24" s="616"/>
      <c r="P24" s="616"/>
      <c r="Q24" s="616"/>
      <c r="R24" s="616"/>
      <c r="S24" s="616"/>
      <c r="T24" s="616"/>
      <c r="U24" s="616"/>
      <c r="V24" s="616"/>
      <c r="W24" s="616"/>
      <c r="X24" s="616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617"/>
      <c r="AK24" s="285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</row>
    <row r="25" spans="1:56" ht="24" customHeight="1">
      <c r="A25" s="639" t="s">
        <v>33</v>
      </c>
      <c r="B25" s="640"/>
      <c r="C25" s="640"/>
      <c r="D25" s="640"/>
      <c r="E25" s="640"/>
      <c r="F25" s="640"/>
      <c r="G25" s="640"/>
      <c r="H25" s="640"/>
      <c r="I25" s="640"/>
      <c r="J25" s="640"/>
      <c r="K25" s="641"/>
      <c r="L25" s="618">
        <f>IF('記入シート'!N37="","",'記入シート'!N37)</f>
      </c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20"/>
      <c r="AK25" s="286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</row>
    <row r="26" spans="1:56" ht="24" customHeight="1" thickBot="1">
      <c r="A26" s="642"/>
      <c r="B26" s="643"/>
      <c r="C26" s="643"/>
      <c r="D26" s="643"/>
      <c r="E26" s="643"/>
      <c r="F26" s="643"/>
      <c r="G26" s="643"/>
      <c r="H26" s="643"/>
      <c r="I26" s="643"/>
      <c r="J26" s="643"/>
      <c r="K26" s="644"/>
      <c r="L26" s="621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622"/>
      <c r="AI26" s="622"/>
      <c r="AJ26" s="623"/>
      <c r="AK26" s="286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</row>
    <row r="28" ht="12.75">
      <c r="A28" s="12" t="s">
        <v>18</v>
      </c>
    </row>
    <row r="29" spans="1:13" ht="12.75">
      <c r="A29" s="23" t="s">
        <v>57</v>
      </c>
      <c r="J29" s="30"/>
      <c r="K29" s="30"/>
      <c r="L29" s="30"/>
      <c r="M29" s="30"/>
    </row>
    <row r="30" spans="1:13" ht="12.75">
      <c r="A30" s="44"/>
      <c r="B30" s="55" t="s">
        <v>54</v>
      </c>
      <c r="J30" s="30"/>
      <c r="K30" s="30"/>
      <c r="L30" s="30"/>
      <c r="M30" s="30"/>
    </row>
    <row r="31" spans="1:13" ht="12.75">
      <c r="A31" s="55" t="s">
        <v>84</v>
      </c>
      <c r="J31" s="30"/>
      <c r="K31" s="30"/>
      <c r="L31" s="30"/>
      <c r="M31" s="30"/>
    </row>
    <row r="32" spans="1:13" ht="8.25" customHeight="1">
      <c r="A32" s="32"/>
      <c r="J32" s="30"/>
      <c r="K32" s="30"/>
      <c r="L32" s="30"/>
      <c r="M32" s="30"/>
    </row>
    <row r="33" spans="1:35" ht="12.75">
      <c r="A33" s="13"/>
      <c r="B33" s="12" t="s">
        <v>12</v>
      </c>
      <c r="C33" s="32"/>
      <c r="D33" s="32"/>
      <c r="E33" s="32"/>
      <c r="F33" s="32"/>
      <c r="G33" s="32"/>
      <c r="H33" s="45"/>
      <c r="I33" s="46"/>
      <c r="J33" s="38"/>
      <c r="K33" s="41" t="s">
        <v>13</v>
      </c>
      <c r="L33" s="38"/>
      <c r="M33" s="38"/>
      <c r="N33" s="38"/>
      <c r="O33" s="38"/>
      <c r="P33" s="24" t="s">
        <v>103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3"/>
      <c r="AB33" s="33"/>
      <c r="AC33" s="33"/>
      <c r="AD33" s="33"/>
      <c r="AE33" s="33"/>
      <c r="AF33" s="33"/>
      <c r="AG33" s="33"/>
      <c r="AH33" s="33"/>
      <c r="AI33" s="34"/>
    </row>
    <row r="34" spans="1:35" ht="12.75">
      <c r="A34" s="13"/>
      <c r="B34" s="13"/>
      <c r="C34" s="13"/>
      <c r="D34" s="13"/>
      <c r="E34" s="13"/>
      <c r="F34" s="13"/>
      <c r="G34" s="13"/>
      <c r="H34" s="17"/>
      <c r="I34" s="40"/>
      <c r="J34" s="40"/>
      <c r="K34" s="40" t="s">
        <v>14</v>
      </c>
      <c r="L34" s="40"/>
      <c r="M34" s="40"/>
      <c r="N34" s="40"/>
      <c r="O34" s="47"/>
      <c r="P34" s="16" t="s">
        <v>15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1"/>
    </row>
    <row r="35" spans="1:35" ht="12.75">
      <c r="A35" s="13"/>
      <c r="B35" s="13"/>
      <c r="C35" s="13"/>
      <c r="D35" s="13"/>
      <c r="E35" s="13"/>
      <c r="F35" s="13"/>
      <c r="G35" s="13"/>
      <c r="H35" s="17"/>
      <c r="I35" s="40"/>
      <c r="J35" s="40"/>
      <c r="K35" s="40" t="s">
        <v>16</v>
      </c>
      <c r="L35" s="40"/>
      <c r="M35" s="40"/>
      <c r="N35" s="40"/>
      <c r="O35" s="47"/>
      <c r="P35" s="20"/>
      <c r="Q35" s="47"/>
      <c r="R35" s="626">
        <v>5337098</v>
      </c>
      <c r="S35" s="626"/>
      <c r="T35" s="626"/>
      <c r="U35" s="626"/>
      <c r="V35" s="626"/>
      <c r="W35" s="626"/>
      <c r="X35" s="626"/>
      <c r="Y35" s="626"/>
      <c r="Z35" s="626"/>
      <c r="AA35" s="47"/>
      <c r="AB35" s="47"/>
      <c r="AC35" s="47"/>
      <c r="AD35" s="47"/>
      <c r="AE35" s="47"/>
      <c r="AF35" s="47"/>
      <c r="AG35" s="47"/>
      <c r="AH35" s="47"/>
      <c r="AI35" s="1"/>
    </row>
    <row r="36" spans="1:35" ht="12.75">
      <c r="A36" s="13"/>
      <c r="B36" s="13"/>
      <c r="C36" s="13"/>
      <c r="D36" s="13"/>
      <c r="E36" s="13"/>
      <c r="F36" s="13"/>
      <c r="G36" s="13"/>
      <c r="H36" s="21"/>
      <c r="I36" s="42"/>
      <c r="J36" s="42"/>
      <c r="K36" s="42" t="s">
        <v>17</v>
      </c>
      <c r="L36" s="42"/>
      <c r="M36" s="42"/>
      <c r="N36" s="42"/>
      <c r="O36" s="48"/>
      <c r="P36" s="25" t="s">
        <v>104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36"/>
    </row>
    <row r="37" spans="1:35" ht="9" customHeight="1">
      <c r="A37" s="13"/>
      <c r="B37" s="13"/>
      <c r="C37" s="13"/>
      <c r="D37" s="13"/>
      <c r="E37" s="13"/>
      <c r="F37" s="13"/>
      <c r="G37" s="13"/>
      <c r="H37" s="40"/>
      <c r="I37" s="40"/>
      <c r="J37" s="40"/>
      <c r="K37" s="40"/>
      <c r="L37" s="40"/>
      <c r="M37" s="40"/>
      <c r="N37" s="40"/>
      <c r="O37" s="47"/>
      <c r="P37" s="16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35"/>
    </row>
    <row r="38" spans="1:35" ht="12.75">
      <c r="A38" s="37" t="s">
        <v>96</v>
      </c>
      <c r="B38" s="13"/>
      <c r="C38" s="13"/>
      <c r="D38" s="13"/>
      <c r="E38" s="13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35"/>
      <c r="AD38" s="35"/>
      <c r="AE38" s="35"/>
      <c r="AF38" s="35"/>
      <c r="AG38" s="35"/>
      <c r="AH38" s="35"/>
      <c r="AI38" s="35"/>
    </row>
    <row r="39" spans="1:35" ht="15" customHeight="1">
      <c r="A39" s="23"/>
      <c r="B39" s="66" t="s">
        <v>106</v>
      </c>
      <c r="C39" s="47"/>
      <c r="D39" s="47"/>
      <c r="E39" s="47"/>
      <c r="F39" s="40"/>
      <c r="G39" s="40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35"/>
      <c r="AC39" s="35"/>
      <c r="AD39" s="35"/>
      <c r="AE39" s="35"/>
      <c r="AF39" s="35"/>
      <c r="AG39" s="35"/>
      <c r="AH39" s="35"/>
      <c r="AI39" s="35"/>
    </row>
    <row r="40" spans="1:35" ht="15" customHeight="1">
      <c r="A40" s="23"/>
      <c r="B40" s="66" t="s">
        <v>244</v>
      </c>
      <c r="C40" s="47"/>
      <c r="D40" s="47"/>
      <c r="E40" s="47"/>
      <c r="F40" s="40"/>
      <c r="G40" s="40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35"/>
      <c r="AC40" s="35"/>
      <c r="AD40" s="35"/>
      <c r="AE40" s="35"/>
      <c r="AF40" s="35"/>
      <c r="AG40" s="35"/>
      <c r="AH40" s="35"/>
      <c r="AI40" s="35"/>
    </row>
    <row r="41" ht="12.75">
      <c r="A41" s="70" t="s">
        <v>278</v>
      </c>
    </row>
    <row r="42" spans="1:19" ht="12.75">
      <c r="A42" s="70"/>
      <c r="B42" s="70"/>
      <c r="S42" s="73"/>
    </row>
    <row r="43" spans="8:55" ht="12.75">
      <c r="H43" s="82" t="s">
        <v>87</v>
      </c>
      <c r="I43" s="46"/>
      <c r="J43" s="71"/>
      <c r="K43" s="46"/>
      <c r="L43" s="46"/>
      <c r="M43" s="24"/>
      <c r="N43" s="24"/>
      <c r="O43" s="24"/>
      <c r="P43" s="24"/>
      <c r="Q43" s="24" t="s">
        <v>242</v>
      </c>
      <c r="R43" s="24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4"/>
    </row>
    <row r="44" spans="8:55" ht="12.75">
      <c r="H44" s="49" t="s">
        <v>243</v>
      </c>
      <c r="I44" s="39"/>
      <c r="J44" s="72"/>
      <c r="K44" s="39"/>
      <c r="L44" s="39"/>
      <c r="M44" s="39"/>
      <c r="N44" s="39"/>
      <c r="O44" s="39"/>
      <c r="P44" s="39"/>
      <c r="Q44" s="43"/>
      <c r="R44" s="39"/>
      <c r="S44" s="39"/>
      <c r="T44" s="39"/>
      <c r="U44" s="39"/>
      <c r="V44" s="39"/>
      <c r="W44" s="39"/>
      <c r="X44" s="39"/>
      <c r="Y44" s="39"/>
      <c r="Z44" s="48"/>
      <c r="AA44" s="48"/>
      <c r="AB44" s="48"/>
      <c r="AC44" s="48"/>
      <c r="AD44" s="73"/>
      <c r="AE44" s="48"/>
      <c r="AF44" s="48"/>
      <c r="AG44" s="48"/>
      <c r="AH44" s="48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36"/>
    </row>
  </sheetData>
  <sheetProtection/>
  <mergeCells count="83">
    <mergeCell ref="G4:AB4"/>
    <mergeCell ref="A8:K8"/>
    <mergeCell ref="A7:K7"/>
    <mergeCell ref="L7:U7"/>
    <mergeCell ref="A4:F4"/>
    <mergeCell ref="A1:BD1"/>
    <mergeCell ref="A3:F3"/>
    <mergeCell ref="G3:AB3"/>
    <mergeCell ref="A5:F5"/>
    <mergeCell ref="G5:AB5"/>
    <mergeCell ref="L10:P10"/>
    <mergeCell ref="L11:P11"/>
    <mergeCell ref="L8:P8"/>
    <mergeCell ref="L9:P9"/>
    <mergeCell ref="Q10:U10"/>
    <mergeCell ref="Q9:U9"/>
    <mergeCell ref="H9:K9"/>
    <mergeCell ref="H10:K10"/>
    <mergeCell ref="H11:K11"/>
    <mergeCell ref="H12:K12"/>
    <mergeCell ref="A9:G10"/>
    <mergeCell ref="A11:G12"/>
    <mergeCell ref="Q12:U12"/>
    <mergeCell ref="V12:Z12"/>
    <mergeCell ref="Q11:U11"/>
    <mergeCell ref="V11:Z11"/>
    <mergeCell ref="L12:P12"/>
    <mergeCell ref="AI5:BD5"/>
    <mergeCell ref="AC5:AH5"/>
    <mergeCell ref="Q8:U8"/>
    <mergeCell ref="AF10:AJ10"/>
    <mergeCell ref="V10:AE10"/>
    <mergeCell ref="AA13:AE13"/>
    <mergeCell ref="AF13:AJ13"/>
    <mergeCell ref="V13:Z13"/>
    <mergeCell ref="AA11:AE11"/>
    <mergeCell ref="AF11:AJ11"/>
    <mergeCell ref="AA12:AE12"/>
    <mergeCell ref="AF12:AJ12"/>
    <mergeCell ref="L19:P19"/>
    <mergeCell ref="Q19:U19"/>
    <mergeCell ref="A17:K17"/>
    <mergeCell ref="L17:U17"/>
    <mergeCell ref="A13:K13"/>
    <mergeCell ref="L13:P13"/>
    <mergeCell ref="Q13:U13"/>
    <mergeCell ref="AF20:AJ20"/>
    <mergeCell ref="AF19:AJ19"/>
    <mergeCell ref="V19:AE19"/>
    <mergeCell ref="V20:AE20"/>
    <mergeCell ref="A18:K18"/>
    <mergeCell ref="L18:P18"/>
    <mergeCell ref="Q18:U18"/>
    <mergeCell ref="V17:AJ18"/>
    <mergeCell ref="A19:G20"/>
    <mergeCell ref="H19:K19"/>
    <mergeCell ref="A21:K21"/>
    <mergeCell ref="L21:P21"/>
    <mergeCell ref="Q21:U21"/>
    <mergeCell ref="V21:Z21"/>
    <mergeCell ref="H20:K20"/>
    <mergeCell ref="L20:P20"/>
    <mergeCell ref="Q20:U20"/>
    <mergeCell ref="R35:Z35"/>
    <mergeCell ref="V7:AJ8"/>
    <mergeCell ref="V9:AE9"/>
    <mergeCell ref="AF9:AJ9"/>
    <mergeCell ref="AB23:AD23"/>
    <mergeCell ref="A25:K26"/>
    <mergeCell ref="AA21:AE21"/>
    <mergeCell ref="AF21:AJ21"/>
    <mergeCell ref="A23:K23"/>
    <mergeCell ref="A24:K24"/>
    <mergeCell ref="AC3:AH3"/>
    <mergeCell ref="AI3:AP3"/>
    <mergeCell ref="AQ3:AW3"/>
    <mergeCell ref="AX3:BD3"/>
    <mergeCell ref="L24:AJ24"/>
    <mergeCell ref="L25:AJ26"/>
    <mergeCell ref="N23:P23"/>
    <mergeCell ref="Q23:R23"/>
    <mergeCell ref="S23:U23"/>
    <mergeCell ref="V23:W2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24"/>
  <sheetViews>
    <sheetView zoomScalePageLayoutView="0" workbookViewId="0" topLeftCell="A1">
      <selection activeCell="AE16" sqref="AE16"/>
    </sheetView>
  </sheetViews>
  <sheetFormatPr defaultColWidth="9.00390625" defaultRowHeight="13.5"/>
  <cols>
    <col min="1" max="14" width="1.625" style="0" customWidth="1"/>
    <col min="15" max="15" width="22.00390625" style="0" customWidth="1"/>
    <col min="16" max="56" width="1.625" style="0" customWidth="1"/>
    <col min="57" max="57" width="3.00390625" style="0" customWidth="1"/>
  </cols>
  <sheetData>
    <row r="1" spans="1:56" ht="21.75" customHeight="1" thickBot="1">
      <c r="A1" s="602" t="s">
        <v>228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  <c r="AR1" s="602"/>
      <c r="AS1" s="602"/>
      <c r="AT1" s="602"/>
      <c r="AU1" s="602"/>
      <c r="AV1" s="602"/>
      <c r="AW1" s="602"/>
      <c r="AX1" s="602"/>
      <c r="AY1" s="602"/>
      <c r="AZ1" s="602"/>
      <c r="BA1" s="602"/>
      <c r="BB1" s="602"/>
      <c r="BC1" s="602"/>
      <c r="BD1" s="602"/>
    </row>
    <row r="2" spans="1:56" ht="25.5" customHeight="1" thickBot="1">
      <c r="A2" s="577" t="s">
        <v>0</v>
      </c>
      <c r="B2" s="614"/>
      <c r="C2" s="614"/>
      <c r="D2" s="614"/>
      <c r="E2" s="614"/>
      <c r="F2" s="578"/>
      <c r="G2" s="577">
        <f>IF('参加申込書'!$B$3="","",'参加申込書'!$B$3)</f>
      </c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578"/>
      <c r="AC2" s="577" t="s">
        <v>1</v>
      </c>
      <c r="AD2" s="614"/>
      <c r="AE2" s="614"/>
      <c r="AF2" s="614"/>
      <c r="AG2" s="614"/>
      <c r="AH2" s="578"/>
      <c r="AI2" s="577">
        <f>IF('参加申込書'!$D$3="","",'参加申込書'!$D$3)</f>
      </c>
      <c r="AJ2" s="614"/>
      <c r="AK2" s="614"/>
      <c r="AL2" s="614"/>
      <c r="AM2" s="614"/>
      <c r="AN2" s="614"/>
      <c r="AO2" s="614"/>
      <c r="AP2" s="578"/>
      <c r="AQ2" s="577" t="s">
        <v>2</v>
      </c>
      <c r="AR2" s="614"/>
      <c r="AS2" s="614"/>
      <c r="AT2" s="614"/>
      <c r="AU2" s="614"/>
      <c r="AV2" s="614"/>
      <c r="AW2" s="578"/>
      <c r="AX2" s="579">
        <f>IF('参加申込書'!$H$3="","",'参加申込書'!$H$3)</f>
      </c>
      <c r="AY2" s="580"/>
      <c r="AZ2" s="580"/>
      <c r="BA2" s="580"/>
      <c r="BB2" s="580"/>
      <c r="BC2" s="580"/>
      <c r="BD2" s="581"/>
    </row>
    <row r="3" spans="1:28" ht="39" customHeight="1" thickBot="1">
      <c r="A3" s="680" t="s">
        <v>45</v>
      </c>
      <c r="B3" s="580"/>
      <c r="C3" s="580"/>
      <c r="D3" s="580"/>
      <c r="E3" s="580"/>
      <c r="F3" s="581"/>
      <c r="G3" s="687">
        <f>IF('記入シート'!C39="","",'記入シート'!C39)</f>
      </c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9"/>
      <c r="X3" s="689"/>
      <c r="Y3" s="689"/>
      <c r="Z3" s="689"/>
      <c r="AA3" s="689"/>
      <c r="AB3" s="690"/>
    </row>
    <row r="4" spans="1:56" ht="39" customHeight="1" thickBot="1">
      <c r="A4" s="577" t="s">
        <v>46</v>
      </c>
      <c r="B4" s="614"/>
      <c r="C4" s="614"/>
      <c r="D4" s="614"/>
      <c r="E4" s="614"/>
      <c r="F4" s="578"/>
      <c r="G4" s="691" t="str">
        <f>IF('記入シート'!E41="","",'記入シート'!E41)</f>
        <v>(　　　 )　　　 -</v>
      </c>
      <c r="H4" s="692"/>
      <c r="I4" s="692"/>
      <c r="J4" s="692"/>
      <c r="K4" s="692"/>
      <c r="L4" s="692"/>
      <c r="M4" s="692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4"/>
      <c r="AC4" s="680" t="s">
        <v>236</v>
      </c>
      <c r="AD4" s="681"/>
      <c r="AE4" s="681"/>
      <c r="AF4" s="681"/>
      <c r="AG4" s="681"/>
      <c r="AH4" s="682"/>
      <c r="AI4" s="676" t="str">
        <f>IF('記入シート'!E42="","",'記入シート'!E42)</f>
        <v>　　　　@　</v>
      </c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8"/>
      <c r="AZ4" s="678"/>
      <c r="BA4" s="678"/>
      <c r="BB4" s="678"/>
      <c r="BC4" s="678"/>
      <c r="BD4" s="679"/>
    </row>
    <row r="5" ht="13.5" thickBot="1"/>
    <row r="6" spans="1:28" ht="13.5" customHeight="1">
      <c r="A6" s="627">
        <f>'記入シート'!O41</f>
        <v>44982</v>
      </c>
      <c r="B6" s="699"/>
      <c r="C6" s="699"/>
      <c r="D6" s="699"/>
      <c r="E6" s="699"/>
      <c r="F6" s="700"/>
      <c r="G6" s="589">
        <f>IF('記入シート'!Q41="","",'記入シート'!Q41)</f>
      </c>
      <c r="H6" s="590"/>
      <c r="I6" s="590"/>
      <c r="J6" s="590"/>
      <c r="K6" s="590"/>
      <c r="L6" s="591"/>
      <c r="M6" s="707" t="s">
        <v>19</v>
      </c>
      <c r="N6" s="629"/>
      <c r="P6" s="12" t="s">
        <v>18</v>
      </c>
      <c r="Y6" s="30"/>
      <c r="Z6" s="30"/>
      <c r="AA6" s="30"/>
      <c r="AB6" s="30"/>
    </row>
    <row r="7" spans="1:42" ht="13.5" customHeight="1" thickBot="1">
      <c r="A7" s="701"/>
      <c r="B7" s="702"/>
      <c r="C7" s="702"/>
      <c r="D7" s="702"/>
      <c r="E7" s="702"/>
      <c r="F7" s="703"/>
      <c r="G7" s="704"/>
      <c r="H7" s="705"/>
      <c r="I7" s="705"/>
      <c r="J7" s="705"/>
      <c r="K7" s="705"/>
      <c r="L7" s="706"/>
      <c r="M7" s="708"/>
      <c r="N7" s="709"/>
      <c r="P7" s="23" t="s">
        <v>280</v>
      </c>
      <c r="Y7" s="30"/>
      <c r="Z7" s="30"/>
      <c r="AA7" s="30"/>
      <c r="AB7" s="30"/>
      <c r="AP7" s="23"/>
    </row>
    <row r="8" spans="1:28" ht="13.5" customHeight="1">
      <c r="A8" s="627">
        <f>'記入シート'!O42</f>
        <v>44983</v>
      </c>
      <c r="B8" s="699"/>
      <c r="C8" s="699"/>
      <c r="D8" s="699"/>
      <c r="E8" s="699"/>
      <c r="F8" s="700"/>
      <c r="G8" s="589">
        <f>IF('記入シート'!Q42="","",'記入シート'!Q42)</f>
      </c>
      <c r="H8" s="590"/>
      <c r="I8" s="590"/>
      <c r="J8" s="590"/>
      <c r="K8" s="590"/>
      <c r="L8" s="591"/>
      <c r="M8" s="707" t="s">
        <v>19</v>
      </c>
      <c r="N8" s="629"/>
      <c r="P8" s="23" t="s">
        <v>56</v>
      </c>
      <c r="Y8" s="30"/>
      <c r="Z8" s="30"/>
      <c r="AA8" s="30"/>
      <c r="AB8" s="30"/>
    </row>
    <row r="9" spans="1:28" ht="13.5" customHeight="1" thickBot="1">
      <c r="A9" s="701"/>
      <c r="B9" s="702"/>
      <c r="C9" s="702"/>
      <c r="D9" s="702"/>
      <c r="E9" s="702"/>
      <c r="F9" s="703"/>
      <c r="G9" s="704"/>
      <c r="H9" s="705"/>
      <c r="I9" s="705"/>
      <c r="J9" s="705"/>
      <c r="K9" s="705"/>
      <c r="L9" s="706"/>
      <c r="M9" s="708"/>
      <c r="N9" s="709"/>
      <c r="P9" s="44"/>
      <c r="Q9" s="55" t="s">
        <v>54</v>
      </c>
      <c r="Y9" s="30"/>
      <c r="Z9" s="30"/>
      <c r="AA9" s="30"/>
      <c r="AB9" s="30"/>
    </row>
    <row r="10" spans="1:28" ht="13.5" customHeight="1">
      <c r="A10" s="699"/>
      <c r="B10" s="699"/>
      <c r="C10" s="699"/>
      <c r="D10" s="699"/>
      <c r="E10" s="699"/>
      <c r="F10" s="699"/>
      <c r="G10" s="590"/>
      <c r="H10" s="590"/>
      <c r="I10" s="590"/>
      <c r="J10" s="590"/>
      <c r="K10" s="590"/>
      <c r="L10" s="590"/>
      <c r="M10" s="697"/>
      <c r="N10" s="628"/>
      <c r="P10" s="55" t="s">
        <v>86</v>
      </c>
      <c r="Y10" s="30"/>
      <c r="Z10" s="30"/>
      <c r="AA10" s="30"/>
      <c r="AB10" s="30"/>
    </row>
    <row r="11" spans="1:28" ht="13.5" customHeight="1">
      <c r="A11" s="710"/>
      <c r="B11" s="710"/>
      <c r="C11" s="710"/>
      <c r="D11" s="710"/>
      <c r="E11" s="710"/>
      <c r="F11" s="710"/>
      <c r="G11" s="696"/>
      <c r="H11" s="696"/>
      <c r="I11" s="696"/>
      <c r="J11" s="696"/>
      <c r="K11" s="696"/>
      <c r="L11" s="696"/>
      <c r="M11" s="698"/>
      <c r="N11" s="698"/>
      <c r="P11" s="23"/>
      <c r="Q11" s="23"/>
      <c r="Y11" s="30"/>
      <c r="Z11" s="30"/>
      <c r="AA11" s="30"/>
      <c r="AB11" s="30"/>
    </row>
    <row r="12" spans="1:28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Y12" s="30"/>
      <c r="Z12" s="30"/>
      <c r="AA12" s="30"/>
      <c r="AB12" s="30"/>
    </row>
    <row r="13" spans="8:56" s="13" customFormat="1" ht="12.75">
      <c r="H13" s="12"/>
      <c r="I13" s="12"/>
      <c r="J13" s="12"/>
      <c r="K13" s="12"/>
      <c r="L13" s="12"/>
      <c r="M13" s="12"/>
      <c r="N13" s="12"/>
      <c r="O13" s="12"/>
      <c r="Q13" s="12" t="s">
        <v>12</v>
      </c>
      <c r="R13" s="32"/>
      <c r="S13" s="32"/>
      <c r="T13" s="32"/>
      <c r="U13" s="32"/>
      <c r="V13" s="32"/>
      <c r="W13" s="45"/>
      <c r="X13" s="46"/>
      <c r="Y13" s="38"/>
      <c r="Z13" s="41" t="s">
        <v>13</v>
      </c>
      <c r="AA13" s="38"/>
      <c r="AB13" s="38"/>
      <c r="AC13" s="38"/>
      <c r="AD13" s="38"/>
      <c r="AE13" s="24" t="s">
        <v>103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3"/>
      <c r="AQ13" s="33"/>
      <c r="AR13" s="33"/>
      <c r="AS13" s="33"/>
      <c r="AT13" s="33"/>
      <c r="AU13" s="33"/>
      <c r="AV13" s="33"/>
      <c r="AW13" s="33"/>
      <c r="AX13" s="34"/>
      <c r="AY13"/>
      <c r="AZ13"/>
      <c r="BA13"/>
      <c r="BB13"/>
      <c r="BC13"/>
      <c r="BD13"/>
    </row>
    <row r="14" spans="8:56" s="13" customFormat="1" ht="13.5" customHeight="1">
      <c r="H14" s="40"/>
      <c r="I14" s="40"/>
      <c r="J14" s="40"/>
      <c r="K14" s="40"/>
      <c r="L14" s="40"/>
      <c r="M14" s="40"/>
      <c r="N14" s="40"/>
      <c r="O14" s="40"/>
      <c r="W14" s="17"/>
      <c r="X14" s="40"/>
      <c r="Y14" s="40"/>
      <c r="Z14" s="40" t="s">
        <v>14</v>
      </c>
      <c r="AA14" s="40"/>
      <c r="AB14" s="40"/>
      <c r="AC14" s="40"/>
      <c r="AD14" s="47"/>
      <c r="AE14" s="16" t="s">
        <v>15</v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1"/>
      <c r="AY14" s="35"/>
      <c r="AZ14" s="35"/>
      <c r="BA14"/>
      <c r="BB14"/>
      <c r="BC14"/>
      <c r="BD14"/>
    </row>
    <row r="15" spans="8:56" s="13" customFormat="1" ht="12.75">
      <c r="H15" s="40"/>
      <c r="I15" s="40"/>
      <c r="J15" s="40"/>
      <c r="K15" s="40"/>
      <c r="L15" s="40"/>
      <c r="M15" s="40"/>
      <c r="N15" s="40"/>
      <c r="O15" s="40"/>
      <c r="W15" s="17"/>
      <c r="X15" s="40"/>
      <c r="Y15" s="40"/>
      <c r="Z15" s="40" t="s">
        <v>16</v>
      </c>
      <c r="AA15" s="40"/>
      <c r="AB15" s="40"/>
      <c r="AC15" s="40"/>
      <c r="AD15" s="47"/>
      <c r="AE15" s="695">
        <v>5337098</v>
      </c>
      <c r="AF15" s="695"/>
      <c r="AG15" s="695"/>
      <c r="AH15" s="695"/>
      <c r="AI15" s="695"/>
      <c r="AJ15" s="695"/>
      <c r="AK15" s="695"/>
      <c r="AL15" s="695"/>
      <c r="AM15" s="695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1"/>
      <c r="AY15" s="35"/>
      <c r="AZ15" s="35"/>
      <c r="BA15"/>
      <c r="BB15"/>
      <c r="BC15"/>
      <c r="BD15"/>
    </row>
    <row r="16" spans="8:56" s="13" customFormat="1" ht="12.75">
      <c r="H16" s="40"/>
      <c r="I16" s="40"/>
      <c r="J16" s="40"/>
      <c r="K16" s="40"/>
      <c r="L16" s="40"/>
      <c r="M16" s="40"/>
      <c r="N16" s="40"/>
      <c r="O16" s="40"/>
      <c r="W16" s="21"/>
      <c r="X16" s="42"/>
      <c r="Y16" s="42"/>
      <c r="Z16" s="42" t="s">
        <v>17</v>
      </c>
      <c r="AA16" s="42"/>
      <c r="AB16" s="42"/>
      <c r="AC16" s="42"/>
      <c r="AD16" s="48"/>
      <c r="AE16" s="25" t="s">
        <v>102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36"/>
      <c r="AY16" s="35"/>
      <c r="AZ16" s="35"/>
      <c r="BA16"/>
      <c r="BB16"/>
      <c r="BC16"/>
      <c r="BD16"/>
    </row>
    <row r="17" spans="12:56" ht="12.75"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50"/>
      <c r="X17" s="50"/>
      <c r="Y17" s="50"/>
      <c r="Z17" s="40"/>
      <c r="AA17" s="50"/>
      <c r="AB17" s="50"/>
      <c r="AC17" s="50"/>
      <c r="AD17" s="50"/>
      <c r="AE17" s="50"/>
      <c r="AF17" s="50"/>
      <c r="AG17" s="20"/>
      <c r="AH17" s="50"/>
      <c r="AI17" s="50"/>
      <c r="AJ17" s="50"/>
      <c r="AK17" s="50"/>
      <c r="AL17" s="50"/>
      <c r="AM17" s="50"/>
      <c r="AN17" s="50"/>
      <c r="AO17" s="50"/>
      <c r="AP17" s="47"/>
      <c r="AQ17" s="47"/>
      <c r="AR17" s="47"/>
      <c r="AS17" s="47"/>
      <c r="AT17" s="47"/>
      <c r="AU17" s="47"/>
      <c r="AV17" s="47"/>
      <c r="AW17" s="47"/>
      <c r="AX17" s="47"/>
      <c r="AY17" s="13"/>
      <c r="AZ17" s="13"/>
      <c r="BA17" s="13"/>
      <c r="BB17" s="13"/>
      <c r="BC17" s="13"/>
      <c r="BD17" s="13"/>
    </row>
    <row r="18" spans="1:35" ht="12.75">
      <c r="A18" s="37" t="s">
        <v>95</v>
      </c>
      <c r="B18" s="13"/>
      <c r="C18" s="13"/>
      <c r="D18" s="13"/>
      <c r="E18" s="1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35"/>
      <c r="AD18" s="35"/>
      <c r="AE18" s="35"/>
      <c r="AF18" s="35"/>
      <c r="AG18" s="35"/>
      <c r="AH18" s="35"/>
      <c r="AI18" s="35"/>
    </row>
    <row r="19" spans="1:35" ht="12.75">
      <c r="A19" s="23"/>
      <c r="B19" s="66" t="s">
        <v>105</v>
      </c>
      <c r="C19" s="47"/>
      <c r="D19" s="47"/>
      <c r="E19" s="47"/>
      <c r="F19" s="40"/>
      <c r="G19" s="40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35"/>
      <c r="AC19" s="35"/>
      <c r="AD19" s="35"/>
      <c r="AE19" s="35"/>
      <c r="AF19" s="35"/>
      <c r="AG19" s="35"/>
      <c r="AH19" s="35"/>
      <c r="AI19" s="35"/>
    </row>
    <row r="20" spans="1:35" ht="12.75">
      <c r="A20" s="23"/>
      <c r="B20" s="66"/>
      <c r="C20" s="47"/>
      <c r="D20" s="47"/>
      <c r="E20" s="47"/>
      <c r="F20" s="40"/>
      <c r="G20" s="40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35"/>
      <c r="AC20" s="35"/>
      <c r="AD20" s="35"/>
      <c r="AE20" s="35"/>
      <c r="AF20" s="35"/>
      <c r="AG20" s="35"/>
      <c r="AH20" s="35"/>
      <c r="AI20" s="35"/>
    </row>
    <row r="21" ht="12.75">
      <c r="A21" s="70" t="s">
        <v>278</v>
      </c>
    </row>
    <row r="22" spans="1:19" ht="12.75">
      <c r="A22" s="70"/>
      <c r="B22" s="70"/>
      <c r="S22" s="73"/>
    </row>
    <row r="23" spans="8:55" ht="12.75">
      <c r="H23" s="82" t="s">
        <v>87</v>
      </c>
      <c r="I23" s="46"/>
      <c r="J23" s="71"/>
      <c r="K23" s="46"/>
      <c r="L23" s="46"/>
      <c r="M23" s="24"/>
      <c r="N23" s="24"/>
      <c r="O23" s="24"/>
      <c r="P23" s="24"/>
      <c r="Q23" s="24" t="s">
        <v>242</v>
      </c>
      <c r="R23" s="24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4"/>
    </row>
    <row r="24" spans="8:55" ht="12.75">
      <c r="H24" s="49" t="s">
        <v>243</v>
      </c>
      <c r="I24" s="39"/>
      <c r="J24" s="72"/>
      <c r="K24" s="39"/>
      <c r="L24" s="39"/>
      <c r="M24" s="39"/>
      <c r="N24" s="39"/>
      <c r="O24" s="39"/>
      <c r="P24" s="39"/>
      <c r="Q24" s="43"/>
      <c r="R24" s="39"/>
      <c r="S24" s="39"/>
      <c r="T24" s="39"/>
      <c r="U24" s="39"/>
      <c r="V24" s="39"/>
      <c r="W24" s="39"/>
      <c r="X24" s="39"/>
      <c r="Y24" s="39"/>
      <c r="Z24" s="48"/>
      <c r="AA24" s="48"/>
      <c r="AB24" s="48"/>
      <c r="AC24" s="48"/>
      <c r="AD24" s="73"/>
      <c r="AE24" s="48"/>
      <c r="AF24" s="48"/>
      <c r="AG24" s="48"/>
      <c r="AH24" s="48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36"/>
    </row>
  </sheetData>
  <sheetProtection/>
  <mergeCells count="23">
    <mergeCell ref="A1:BD1"/>
    <mergeCell ref="A2:F2"/>
    <mergeCell ref="A3:F3"/>
    <mergeCell ref="A10:F11"/>
    <mergeCell ref="A4:F4"/>
    <mergeCell ref="A8:F9"/>
    <mergeCell ref="G8:L9"/>
    <mergeCell ref="G4:AB4"/>
    <mergeCell ref="AC4:AH4"/>
    <mergeCell ref="AI4:BD4"/>
    <mergeCell ref="AE15:AM15"/>
    <mergeCell ref="G10:L11"/>
    <mergeCell ref="M10:N11"/>
    <mergeCell ref="A6:F7"/>
    <mergeCell ref="G6:L7"/>
    <mergeCell ref="M6:N7"/>
    <mergeCell ref="M8:N9"/>
    <mergeCell ref="G2:AB2"/>
    <mergeCell ref="AC2:AH2"/>
    <mergeCell ref="AI2:AP2"/>
    <mergeCell ref="AQ2:AW2"/>
    <mergeCell ref="AX2:BD2"/>
    <mergeCell ref="G3:AB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22"/>
  <sheetViews>
    <sheetView zoomScalePageLayoutView="0" workbookViewId="0" topLeftCell="A1">
      <selection activeCell="AP15" sqref="AP15:AU16"/>
    </sheetView>
  </sheetViews>
  <sheetFormatPr defaultColWidth="9.00390625" defaultRowHeight="13.5"/>
  <cols>
    <col min="1" max="6" width="1.625" style="0" customWidth="1"/>
    <col min="7" max="14" width="2.00390625" style="0" customWidth="1"/>
    <col min="15" max="15" width="22.00390625" style="0" customWidth="1"/>
    <col min="16" max="22" width="2.00390625" style="0" customWidth="1"/>
    <col min="23" max="56" width="1.625" style="0" customWidth="1"/>
  </cols>
  <sheetData>
    <row r="1" spans="1:56" ht="43.5" customHeight="1">
      <c r="A1" s="711" t="s">
        <v>69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  <c r="AC1" s="711"/>
      <c r="AD1" s="711"/>
      <c r="AE1" s="711"/>
      <c r="AF1" s="711"/>
      <c r="AG1" s="711"/>
      <c r="AH1" s="711"/>
      <c r="AI1" s="711"/>
      <c r="AJ1" s="711"/>
      <c r="AK1" s="711"/>
      <c r="AL1" s="711"/>
      <c r="AM1" s="711"/>
      <c r="AN1" s="711"/>
      <c r="AO1" s="711"/>
      <c r="AP1" s="711"/>
      <c r="AQ1" s="711"/>
      <c r="AR1" s="711"/>
      <c r="AS1" s="711"/>
      <c r="AT1" s="711"/>
      <c r="AU1" s="711"/>
      <c r="AV1" s="711"/>
      <c r="AW1" s="711"/>
      <c r="AX1" s="711"/>
      <c r="AY1" s="711"/>
      <c r="AZ1" s="711"/>
      <c r="BA1" s="711"/>
      <c r="BB1" s="711"/>
      <c r="BC1" s="711"/>
      <c r="BD1" s="711"/>
    </row>
    <row r="2" spans="1:56" ht="43.5" customHeight="1">
      <c r="A2" s="602" t="s">
        <v>229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</row>
    <row r="3" spans="1:56" ht="31.5" customHeight="1" thickBot="1">
      <c r="A3" s="602" t="s">
        <v>279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/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</row>
    <row r="4" spans="1:56" ht="25.5" customHeight="1" thickBot="1">
      <c r="A4" s="577" t="s">
        <v>0</v>
      </c>
      <c r="B4" s="580"/>
      <c r="C4" s="580"/>
      <c r="D4" s="580"/>
      <c r="E4" s="580"/>
      <c r="F4" s="580"/>
      <c r="G4" s="577">
        <f>IF('参加申込書'!$B$3="","",'参加申込書'!$B$3)</f>
      </c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578"/>
      <c r="AC4" s="577" t="s">
        <v>1</v>
      </c>
      <c r="AD4" s="614"/>
      <c r="AE4" s="614"/>
      <c r="AF4" s="614"/>
      <c r="AG4" s="614"/>
      <c r="AH4" s="578"/>
      <c r="AI4" s="577">
        <f>IF('参加申込書'!$D$3="","",'参加申込書'!$D$3)</f>
      </c>
      <c r="AJ4" s="614"/>
      <c r="AK4" s="614"/>
      <c r="AL4" s="614"/>
      <c r="AM4" s="614"/>
      <c r="AN4" s="614"/>
      <c r="AO4" s="614"/>
      <c r="AP4" s="578"/>
      <c r="AQ4" s="577" t="s">
        <v>2</v>
      </c>
      <c r="AR4" s="614"/>
      <c r="AS4" s="614"/>
      <c r="AT4" s="614"/>
      <c r="AU4" s="614"/>
      <c r="AV4" s="614"/>
      <c r="AW4" s="578"/>
      <c r="AX4" s="579">
        <f>IF('参加申込書'!$H$3="","",'参加申込書'!$H$3)</f>
      </c>
      <c r="AY4" s="580"/>
      <c r="AZ4" s="580"/>
      <c r="BA4" s="580"/>
      <c r="BB4" s="580"/>
      <c r="BC4" s="580"/>
      <c r="BD4" s="581"/>
    </row>
    <row r="5" spans="1:28" ht="39" customHeight="1" thickBot="1">
      <c r="A5" s="680" t="s">
        <v>45</v>
      </c>
      <c r="B5" s="580"/>
      <c r="C5" s="580"/>
      <c r="D5" s="580"/>
      <c r="E5" s="580"/>
      <c r="F5" s="581"/>
      <c r="G5" s="687">
        <f>IF('記入シート'!C41="","",'記入シート'!C41)</f>
      </c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9"/>
      <c r="X5" s="689"/>
      <c r="Y5" s="689"/>
      <c r="Z5" s="689"/>
      <c r="AA5" s="689"/>
      <c r="AB5" s="690"/>
    </row>
    <row r="6" spans="1:56" ht="39" customHeight="1" thickBot="1">
      <c r="A6" s="577" t="s">
        <v>46</v>
      </c>
      <c r="B6" s="614"/>
      <c r="C6" s="614"/>
      <c r="D6" s="614"/>
      <c r="E6" s="614"/>
      <c r="F6" s="578"/>
      <c r="G6" s="691" t="str">
        <f>IF('記入シート'!E41="","",'記入シート'!E41)</f>
        <v>(　　　 )　　　 -</v>
      </c>
      <c r="H6" s="692"/>
      <c r="I6" s="692"/>
      <c r="J6" s="692"/>
      <c r="K6" s="692"/>
      <c r="L6" s="692"/>
      <c r="M6" s="692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4"/>
      <c r="AC6" s="680" t="s">
        <v>236</v>
      </c>
      <c r="AD6" s="681"/>
      <c r="AE6" s="681"/>
      <c r="AF6" s="681"/>
      <c r="AG6" s="681"/>
      <c r="AH6" s="682"/>
      <c r="AI6" s="676" t="str">
        <f>IF('記入シート'!E42="","",'記入シート'!E42)</f>
        <v>　　　　@　</v>
      </c>
      <c r="AJ6" s="677"/>
      <c r="AK6" s="677"/>
      <c r="AL6" s="677"/>
      <c r="AM6" s="677"/>
      <c r="AN6" s="677"/>
      <c r="AO6" s="677"/>
      <c r="AP6" s="677"/>
      <c r="AQ6" s="677"/>
      <c r="AR6" s="677"/>
      <c r="AS6" s="677"/>
      <c r="AT6" s="677"/>
      <c r="AU6" s="677"/>
      <c r="AV6" s="677"/>
      <c r="AW6" s="677"/>
      <c r="AX6" s="677"/>
      <c r="AY6" s="678"/>
      <c r="AZ6" s="678"/>
      <c r="BA6" s="678"/>
      <c r="BB6" s="678"/>
      <c r="BC6" s="678"/>
      <c r="BD6" s="679"/>
    </row>
    <row r="7" ht="13.5" thickBot="1"/>
    <row r="8" spans="1:56" ht="26.25" customHeight="1" thickBot="1">
      <c r="A8" s="717" t="s">
        <v>76</v>
      </c>
      <c r="B8" s="718"/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8"/>
      <c r="AG8" s="718"/>
      <c r="AH8" s="718"/>
      <c r="AI8" s="718"/>
      <c r="AJ8" s="718"/>
      <c r="AK8" s="718"/>
      <c r="AL8" s="718"/>
      <c r="AM8" s="718"/>
      <c r="AN8" s="718"/>
      <c r="AO8" s="718"/>
      <c r="AP8" s="718"/>
      <c r="AQ8" s="718"/>
      <c r="AR8" s="718"/>
      <c r="AS8" s="718"/>
      <c r="AT8" s="718"/>
      <c r="AU8" s="718"/>
      <c r="AV8" s="718"/>
      <c r="AW8" s="718"/>
      <c r="AX8" s="718"/>
      <c r="AY8" s="718"/>
      <c r="AZ8" s="718"/>
      <c r="BA8" s="718"/>
      <c r="BB8" s="718"/>
      <c r="BC8" s="718"/>
      <c r="BD8" s="719"/>
    </row>
    <row r="9" spans="1:56" ht="36" customHeight="1" thickBot="1">
      <c r="A9" s="732" t="s">
        <v>70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1"/>
      <c r="AP9" s="720" t="s">
        <v>74</v>
      </c>
      <c r="AQ9" s="720"/>
      <c r="AR9" s="720"/>
      <c r="AS9" s="720"/>
      <c r="AT9" s="720"/>
      <c r="AU9" s="720"/>
      <c r="AV9" s="720"/>
      <c r="AW9" s="720"/>
      <c r="AX9" s="720"/>
      <c r="AY9" s="720"/>
      <c r="AZ9" s="720"/>
      <c r="BA9" s="720"/>
      <c r="BB9" s="720"/>
      <c r="BC9" s="720"/>
      <c r="BD9" s="721"/>
    </row>
    <row r="10" spans="1:56" ht="37.5" customHeight="1" thickBot="1">
      <c r="A10" s="722" t="s">
        <v>77</v>
      </c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698"/>
      <c r="W10" s="698"/>
      <c r="X10" s="698"/>
      <c r="Y10" s="698"/>
      <c r="Z10" s="698"/>
      <c r="AA10" s="698"/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8"/>
      <c r="AO10" s="723"/>
      <c r="AP10" s="712" t="s">
        <v>78</v>
      </c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4"/>
    </row>
    <row r="11" spans="1:56" ht="30.75" customHeight="1">
      <c r="A11" s="672" t="s">
        <v>25</v>
      </c>
      <c r="B11" s="673"/>
      <c r="C11" s="673"/>
      <c r="D11" s="673"/>
      <c r="E11" s="673"/>
      <c r="F11" s="673"/>
      <c r="G11" s="673"/>
      <c r="H11" s="673"/>
      <c r="I11" s="673"/>
      <c r="J11" s="673"/>
      <c r="K11" s="673"/>
      <c r="L11" s="674">
        <v>44982</v>
      </c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  <c r="AM11" s="674"/>
      <c r="AN11" s="674"/>
      <c r="AO11" s="674"/>
      <c r="AP11" s="627">
        <v>44982</v>
      </c>
      <c r="AQ11" s="699"/>
      <c r="AR11" s="699"/>
      <c r="AS11" s="699"/>
      <c r="AT11" s="699"/>
      <c r="AU11" s="700"/>
      <c r="AV11" s="589"/>
      <c r="AW11" s="724"/>
      <c r="AX11" s="724"/>
      <c r="AY11" s="724"/>
      <c r="AZ11" s="724"/>
      <c r="BA11" s="724"/>
      <c r="BB11" s="725"/>
      <c r="BC11" s="707" t="s">
        <v>19</v>
      </c>
      <c r="BD11" s="629"/>
    </row>
    <row r="12" spans="1:56" ht="30.75" customHeight="1" thickBot="1">
      <c r="A12" s="665" t="s">
        <v>24</v>
      </c>
      <c r="B12" s="656"/>
      <c r="C12" s="656"/>
      <c r="D12" s="656"/>
      <c r="E12" s="656"/>
      <c r="F12" s="656"/>
      <c r="G12" s="656"/>
      <c r="H12" s="656"/>
      <c r="I12" s="656"/>
      <c r="J12" s="656"/>
      <c r="K12" s="656"/>
      <c r="L12" s="656" t="s">
        <v>58</v>
      </c>
      <c r="M12" s="656"/>
      <c r="N12" s="656"/>
      <c r="O12" s="656"/>
      <c r="P12" s="657"/>
      <c r="Q12" s="658" t="s">
        <v>59</v>
      </c>
      <c r="R12" s="656"/>
      <c r="S12" s="656"/>
      <c r="T12" s="656"/>
      <c r="U12" s="656"/>
      <c r="V12" s="656"/>
      <c r="W12" s="656"/>
      <c r="X12" s="656"/>
      <c r="Y12" s="656"/>
      <c r="Z12" s="726"/>
      <c r="AA12" s="731"/>
      <c r="AB12" s="656"/>
      <c r="AC12" s="656"/>
      <c r="AD12" s="656"/>
      <c r="AE12" s="657"/>
      <c r="AF12" s="656"/>
      <c r="AG12" s="656"/>
      <c r="AH12" s="656"/>
      <c r="AI12" s="656"/>
      <c r="AJ12" s="656"/>
      <c r="AK12" s="656"/>
      <c r="AL12" s="656"/>
      <c r="AM12" s="656"/>
      <c r="AN12" s="656"/>
      <c r="AO12" s="730"/>
      <c r="AP12" s="701"/>
      <c r="AQ12" s="702"/>
      <c r="AR12" s="702"/>
      <c r="AS12" s="702"/>
      <c r="AT12" s="702"/>
      <c r="AU12" s="703"/>
      <c r="AV12" s="704"/>
      <c r="AW12" s="705"/>
      <c r="AX12" s="705"/>
      <c r="AY12" s="705"/>
      <c r="AZ12" s="705"/>
      <c r="BA12" s="705"/>
      <c r="BB12" s="706"/>
      <c r="BC12" s="708"/>
      <c r="BD12" s="709"/>
    </row>
    <row r="13" spans="1:56" ht="30.75" customHeight="1">
      <c r="A13" s="665" t="s">
        <v>20</v>
      </c>
      <c r="B13" s="656"/>
      <c r="C13" s="656"/>
      <c r="D13" s="656"/>
      <c r="E13" s="656"/>
      <c r="F13" s="656"/>
      <c r="G13" s="683"/>
      <c r="H13" s="656" t="s">
        <v>22</v>
      </c>
      <c r="I13" s="656"/>
      <c r="J13" s="656"/>
      <c r="K13" s="656"/>
      <c r="L13" s="656"/>
      <c r="M13" s="656"/>
      <c r="N13" s="656"/>
      <c r="O13" s="656"/>
      <c r="P13" s="657"/>
      <c r="Q13" s="658"/>
      <c r="R13" s="656"/>
      <c r="S13" s="656"/>
      <c r="T13" s="656"/>
      <c r="U13" s="656"/>
      <c r="V13" s="656"/>
      <c r="W13" s="656"/>
      <c r="X13" s="656"/>
      <c r="Y13" s="656"/>
      <c r="Z13" s="726"/>
      <c r="AA13" s="731"/>
      <c r="AB13" s="656"/>
      <c r="AC13" s="656"/>
      <c r="AD13" s="656"/>
      <c r="AE13" s="657"/>
      <c r="AF13" s="656"/>
      <c r="AG13" s="656"/>
      <c r="AH13" s="656"/>
      <c r="AI13" s="656"/>
      <c r="AJ13" s="656"/>
      <c r="AK13" s="656"/>
      <c r="AL13" s="656"/>
      <c r="AM13" s="656"/>
      <c r="AN13" s="656"/>
      <c r="AO13" s="730"/>
      <c r="AP13" s="627">
        <v>44983</v>
      </c>
      <c r="AQ13" s="699"/>
      <c r="AR13" s="699"/>
      <c r="AS13" s="699"/>
      <c r="AT13" s="699"/>
      <c r="AU13" s="700"/>
      <c r="AV13" s="589"/>
      <c r="AW13" s="724"/>
      <c r="AX13" s="724"/>
      <c r="AY13" s="724"/>
      <c r="AZ13" s="724"/>
      <c r="BA13" s="724"/>
      <c r="BB13" s="725"/>
      <c r="BC13" s="707" t="s">
        <v>19</v>
      </c>
      <c r="BD13" s="629"/>
    </row>
    <row r="14" spans="1:56" ht="30.75" customHeight="1" thickBot="1">
      <c r="A14" s="665"/>
      <c r="B14" s="656"/>
      <c r="C14" s="656"/>
      <c r="D14" s="656"/>
      <c r="E14" s="656"/>
      <c r="F14" s="656"/>
      <c r="G14" s="683"/>
      <c r="H14" s="656" t="s">
        <v>23</v>
      </c>
      <c r="I14" s="656"/>
      <c r="J14" s="656"/>
      <c r="K14" s="656"/>
      <c r="L14" s="656"/>
      <c r="M14" s="656"/>
      <c r="N14" s="656"/>
      <c r="O14" s="656"/>
      <c r="P14" s="657"/>
      <c r="Q14" s="658"/>
      <c r="R14" s="656"/>
      <c r="S14" s="656"/>
      <c r="T14" s="656"/>
      <c r="U14" s="656"/>
      <c r="V14" s="656"/>
      <c r="W14" s="656"/>
      <c r="X14" s="656"/>
      <c r="Y14" s="656"/>
      <c r="Z14" s="726"/>
      <c r="AA14" s="731"/>
      <c r="AB14" s="656"/>
      <c r="AC14" s="656"/>
      <c r="AD14" s="656"/>
      <c r="AE14" s="657"/>
      <c r="AF14" s="656"/>
      <c r="AG14" s="656"/>
      <c r="AH14" s="656"/>
      <c r="AI14" s="656"/>
      <c r="AJ14" s="656"/>
      <c r="AK14" s="656"/>
      <c r="AL14" s="656"/>
      <c r="AM14" s="656"/>
      <c r="AN14" s="656"/>
      <c r="AO14" s="730"/>
      <c r="AP14" s="701"/>
      <c r="AQ14" s="702"/>
      <c r="AR14" s="702"/>
      <c r="AS14" s="702"/>
      <c r="AT14" s="702"/>
      <c r="AU14" s="703"/>
      <c r="AV14" s="704"/>
      <c r="AW14" s="705"/>
      <c r="AX14" s="705"/>
      <c r="AY14" s="705"/>
      <c r="AZ14" s="705"/>
      <c r="BA14" s="705"/>
      <c r="BB14" s="706"/>
      <c r="BC14" s="708"/>
      <c r="BD14" s="709"/>
    </row>
    <row r="15" spans="1:56" ht="30.75" customHeight="1">
      <c r="A15" s="684" t="s">
        <v>21</v>
      </c>
      <c r="B15" s="685"/>
      <c r="C15" s="685"/>
      <c r="D15" s="685"/>
      <c r="E15" s="685"/>
      <c r="F15" s="685"/>
      <c r="G15" s="686"/>
      <c r="H15" s="656" t="s">
        <v>22</v>
      </c>
      <c r="I15" s="656"/>
      <c r="J15" s="656"/>
      <c r="K15" s="656"/>
      <c r="L15" s="656"/>
      <c r="M15" s="656"/>
      <c r="N15" s="656"/>
      <c r="O15" s="656"/>
      <c r="P15" s="657"/>
      <c r="Q15" s="658"/>
      <c r="R15" s="656"/>
      <c r="S15" s="656"/>
      <c r="T15" s="656"/>
      <c r="U15" s="656"/>
      <c r="V15" s="656"/>
      <c r="W15" s="656"/>
      <c r="X15" s="656"/>
      <c r="Y15" s="656"/>
      <c r="Z15" s="726"/>
      <c r="AA15" s="731"/>
      <c r="AB15" s="656"/>
      <c r="AC15" s="656"/>
      <c r="AD15" s="656"/>
      <c r="AE15" s="657"/>
      <c r="AF15" s="656"/>
      <c r="AG15" s="656"/>
      <c r="AH15" s="656"/>
      <c r="AI15" s="656"/>
      <c r="AJ15" s="656"/>
      <c r="AK15" s="656"/>
      <c r="AL15" s="656"/>
      <c r="AM15" s="656"/>
      <c r="AN15" s="656"/>
      <c r="AO15" s="730"/>
      <c r="AP15" s="627"/>
      <c r="AQ15" s="699"/>
      <c r="AR15" s="699"/>
      <c r="AS15" s="699"/>
      <c r="AT15" s="699"/>
      <c r="AU15" s="700"/>
      <c r="AV15" s="589"/>
      <c r="AW15" s="724"/>
      <c r="AX15" s="724"/>
      <c r="AY15" s="724"/>
      <c r="AZ15" s="724"/>
      <c r="BA15" s="724"/>
      <c r="BB15" s="725"/>
      <c r="BC15" s="737" t="s">
        <v>19</v>
      </c>
      <c r="BD15" s="738"/>
    </row>
    <row r="16" spans="1:56" ht="30.75" customHeight="1" thickBot="1">
      <c r="A16" s="684"/>
      <c r="B16" s="685"/>
      <c r="C16" s="685"/>
      <c r="D16" s="685"/>
      <c r="E16" s="685"/>
      <c r="F16" s="685"/>
      <c r="G16" s="686"/>
      <c r="H16" s="656" t="s">
        <v>23</v>
      </c>
      <c r="I16" s="656"/>
      <c r="J16" s="656"/>
      <c r="K16" s="656"/>
      <c r="L16" s="656"/>
      <c r="M16" s="656"/>
      <c r="N16" s="656"/>
      <c r="O16" s="656"/>
      <c r="P16" s="657"/>
      <c r="Q16" s="658"/>
      <c r="R16" s="656"/>
      <c r="S16" s="656"/>
      <c r="T16" s="656"/>
      <c r="U16" s="656"/>
      <c r="V16" s="656"/>
      <c r="W16" s="656"/>
      <c r="X16" s="656"/>
      <c r="Y16" s="656"/>
      <c r="Z16" s="726"/>
      <c r="AA16" s="731"/>
      <c r="AB16" s="656"/>
      <c r="AC16" s="656"/>
      <c r="AD16" s="656"/>
      <c r="AE16" s="657"/>
      <c r="AF16" s="656"/>
      <c r="AG16" s="656"/>
      <c r="AH16" s="656"/>
      <c r="AI16" s="656"/>
      <c r="AJ16" s="656"/>
      <c r="AK16" s="656"/>
      <c r="AL16" s="656"/>
      <c r="AM16" s="656"/>
      <c r="AN16" s="656"/>
      <c r="AO16" s="730"/>
      <c r="AP16" s="701"/>
      <c r="AQ16" s="702"/>
      <c r="AR16" s="702"/>
      <c r="AS16" s="702"/>
      <c r="AT16" s="702"/>
      <c r="AU16" s="703"/>
      <c r="AV16" s="704"/>
      <c r="AW16" s="705"/>
      <c r="AX16" s="705"/>
      <c r="AY16" s="705"/>
      <c r="AZ16" s="705"/>
      <c r="BA16" s="705"/>
      <c r="BB16" s="706"/>
      <c r="BC16" s="739"/>
      <c r="BD16" s="739"/>
    </row>
    <row r="17" spans="1:56" ht="30.75" customHeight="1">
      <c r="A17" s="740" t="s">
        <v>81</v>
      </c>
      <c r="B17" s="741"/>
      <c r="C17" s="741"/>
      <c r="D17" s="741"/>
      <c r="E17" s="741"/>
      <c r="F17" s="741"/>
      <c r="G17" s="742"/>
      <c r="H17" s="656" t="s">
        <v>22</v>
      </c>
      <c r="I17" s="656"/>
      <c r="J17" s="656"/>
      <c r="K17" s="656"/>
      <c r="L17" s="657"/>
      <c r="M17" s="634"/>
      <c r="N17" s="634"/>
      <c r="O17" s="634"/>
      <c r="P17" s="746"/>
      <c r="Q17" s="735"/>
      <c r="R17" s="634"/>
      <c r="S17" s="634"/>
      <c r="T17" s="634"/>
      <c r="U17" s="731"/>
      <c r="V17" s="657"/>
      <c r="W17" s="634"/>
      <c r="X17" s="634"/>
      <c r="Y17" s="634"/>
      <c r="Z17" s="746"/>
      <c r="AA17" s="735"/>
      <c r="AB17" s="634"/>
      <c r="AC17" s="634"/>
      <c r="AD17" s="634"/>
      <c r="AE17" s="731"/>
      <c r="AF17" s="657"/>
      <c r="AG17" s="634"/>
      <c r="AH17" s="634"/>
      <c r="AI17" s="634"/>
      <c r="AJ17" s="731"/>
      <c r="AK17" s="657"/>
      <c r="AL17" s="634"/>
      <c r="AM17" s="634"/>
      <c r="AN17" s="634"/>
      <c r="AO17" s="634"/>
      <c r="AP17" s="78"/>
      <c r="AQ17" s="79"/>
      <c r="AR17" s="79"/>
      <c r="AS17" s="79"/>
      <c r="AT17" s="79"/>
      <c r="AU17" s="79"/>
      <c r="AV17" s="64"/>
      <c r="AW17" s="64"/>
      <c r="AX17" s="64"/>
      <c r="AY17" s="64"/>
      <c r="AZ17" s="64"/>
      <c r="BA17" s="64"/>
      <c r="BB17" s="64"/>
      <c r="BC17" s="75"/>
      <c r="BD17" s="76"/>
    </row>
    <row r="18" spans="1:56" ht="30.75" customHeight="1">
      <c r="A18" s="743"/>
      <c r="B18" s="744"/>
      <c r="C18" s="744"/>
      <c r="D18" s="744"/>
      <c r="E18" s="744"/>
      <c r="F18" s="744"/>
      <c r="G18" s="745"/>
      <c r="H18" s="656" t="s">
        <v>23</v>
      </c>
      <c r="I18" s="656"/>
      <c r="J18" s="656"/>
      <c r="K18" s="656"/>
      <c r="L18" s="657"/>
      <c r="M18" s="634"/>
      <c r="N18" s="634"/>
      <c r="O18" s="634"/>
      <c r="P18" s="746"/>
      <c r="Q18" s="735"/>
      <c r="R18" s="634"/>
      <c r="S18" s="634"/>
      <c r="T18" s="634"/>
      <c r="U18" s="731"/>
      <c r="V18" s="657"/>
      <c r="W18" s="634"/>
      <c r="X18" s="634"/>
      <c r="Y18" s="634"/>
      <c r="Z18" s="746"/>
      <c r="AA18" s="735"/>
      <c r="AB18" s="634"/>
      <c r="AC18" s="634"/>
      <c r="AD18" s="634"/>
      <c r="AE18" s="731"/>
      <c r="AF18" s="657"/>
      <c r="AG18" s="634"/>
      <c r="AH18" s="634"/>
      <c r="AI18" s="634"/>
      <c r="AJ18" s="731"/>
      <c r="AK18" s="657"/>
      <c r="AL18" s="634"/>
      <c r="AM18" s="634"/>
      <c r="AN18" s="634"/>
      <c r="AO18" s="634"/>
      <c r="AP18" s="80"/>
      <c r="AQ18" s="77"/>
      <c r="AR18" s="77"/>
      <c r="AS18" s="77"/>
      <c r="AT18" s="77"/>
      <c r="AU18" s="77"/>
      <c r="AV18" s="74"/>
      <c r="AW18" s="74"/>
      <c r="AX18" s="74"/>
      <c r="AY18" s="74"/>
      <c r="AZ18" s="74"/>
      <c r="BA18" s="74"/>
      <c r="BB18" s="74"/>
      <c r="BC18" s="76"/>
      <c r="BD18" s="76"/>
    </row>
    <row r="19" spans="1:55" ht="30" customHeight="1" thickBot="1">
      <c r="A19" s="652" t="s">
        <v>26</v>
      </c>
      <c r="B19" s="653"/>
      <c r="C19" s="653"/>
      <c r="D19" s="653"/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4"/>
      <c r="Q19" s="655"/>
      <c r="R19" s="653"/>
      <c r="S19" s="653"/>
      <c r="T19" s="653"/>
      <c r="U19" s="653"/>
      <c r="V19" s="653"/>
      <c r="W19" s="653"/>
      <c r="X19" s="653"/>
      <c r="Y19" s="653"/>
      <c r="Z19" s="733"/>
      <c r="AA19" s="734"/>
      <c r="AB19" s="653"/>
      <c r="AC19" s="653"/>
      <c r="AD19" s="653"/>
      <c r="AE19" s="654"/>
      <c r="AF19" s="653"/>
      <c r="AG19" s="653"/>
      <c r="AH19" s="653"/>
      <c r="AI19" s="653"/>
      <c r="AJ19" s="653"/>
      <c r="AK19" s="653"/>
      <c r="AL19" s="653"/>
      <c r="AM19" s="653"/>
      <c r="AN19" s="653"/>
      <c r="AO19" s="736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</row>
    <row r="20" spans="1:56" ht="12.75" customHeight="1" thickBo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</row>
    <row r="21" spans="1:56" ht="39" customHeight="1" thickBot="1">
      <c r="A21" s="727" t="s">
        <v>75</v>
      </c>
      <c r="B21" s="720"/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0"/>
      <c r="AG21" s="720"/>
      <c r="AH21" s="720"/>
      <c r="AI21" s="720"/>
      <c r="AJ21" s="720"/>
      <c r="AK21" s="720"/>
      <c r="AL21" s="720"/>
      <c r="AM21" s="720"/>
      <c r="AN21" s="720"/>
      <c r="AO21" s="720"/>
      <c r="AP21" s="720"/>
      <c r="AQ21" s="720"/>
      <c r="AR21" s="720"/>
      <c r="AS21" s="720"/>
      <c r="AT21" s="720"/>
      <c r="AU21" s="720"/>
      <c r="AV21" s="720"/>
      <c r="AW21" s="720"/>
      <c r="AX21" s="720"/>
      <c r="AY21" s="720"/>
      <c r="AZ21" s="720"/>
      <c r="BA21" s="720"/>
      <c r="BB21" s="720"/>
      <c r="BC21" s="720"/>
      <c r="BD21" s="721"/>
    </row>
    <row r="22" spans="1:56" ht="139.5" customHeight="1" thickBot="1">
      <c r="A22" s="680"/>
      <c r="B22" s="681"/>
      <c r="C22" s="681"/>
      <c r="D22" s="681"/>
      <c r="E22" s="681"/>
      <c r="F22" s="681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28"/>
      <c r="AJ22" s="728"/>
      <c r="AK22" s="728"/>
      <c r="AL22" s="728"/>
      <c r="AM22" s="728"/>
      <c r="AN22" s="728"/>
      <c r="AO22" s="728"/>
      <c r="AP22" s="728"/>
      <c r="AQ22" s="728"/>
      <c r="AR22" s="728"/>
      <c r="AS22" s="728"/>
      <c r="AT22" s="728"/>
      <c r="AU22" s="728"/>
      <c r="AV22" s="728"/>
      <c r="AW22" s="728"/>
      <c r="AX22" s="728"/>
      <c r="AY22" s="728"/>
      <c r="AZ22" s="728"/>
      <c r="BA22" s="728"/>
      <c r="BB22" s="728"/>
      <c r="BC22" s="728"/>
      <c r="BD22" s="729"/>
    </row>
  </sheetData>
  <sheetProtection/>
  <mergeCells count="94">
    <mergeCell ref="A17:G18"/>
    <mergeCell ref="H18:K18"/>
    <mergeCell ref="L18:P18"/>
    <mergeCell ref="Q18:U18"/>
    <mergeCell ref="V18:Z18"/>
    <mergeCell ref="V17:Z17"/>
    <mergeCell ref="H17:K17"/>
    <mergeCell ref="L17:P17"/>
    <mergeCell ref="Q17:U17"/>
    <mergeCell ref="AV13:BB14"/>
    <mergeCell ref="AP13:AU14"/>
    <mergeCell ref="BC11:BD12"/>
    <mergeCell ref="BC15:BD16"/>
    <mergeCell ref="BC13:BD14"/>
    <mergeCell ref="AV15:BB16"/>
    <mergeCell ref="AP15:AU16"/>
    <mergeCell ref="AK17:AO17"/>
    <mergeCell ref="AF19:AJ19"/>
    <mergeCell ref="AK19:AO19"/>
    <mergeCell ref="AK13:AO13"/>
    <mergeCell ref="AF18:AJ18"/>
    <mergeCell ref="AK18:AO18"/>
    <mergeCell ref="AF17:AJ17"/>
    <mergeCell ref="AK14:AO14"/>
    <mergeCell ref="AK15:AO15"/>
    <mergeCell ref="AA13:AE13"/>
    <mergeCell ref="AA14:AE14"/>
    <mergeCell ref="AA16:AE16"/>
    <mergeCell ref="AK16:AO16"/>
    <mergeCell ref="AF16:AJ16"/>
    <mergeCell ref="L16:P16"/>
    <mergeCell ref="AA19:AE19"/>
    <mergeCell ref="AA18:AE18"/>
    <mergeCell ref="AF13:AJ13"/>
    <mergeCell ref="AA17:AE17"/>
    <mergeCell ref="AF14:AJ14"/>
    <mergeCell ref="AA15:AE15"/>
    <mergeCell ref="AF15:AJ15"/>
    <mergeCell ref="H15:K15"/>
    <mergeCell ref="L15:P15"/>
    <mergeCell ref="Q15:U15"/>
    <mergeCell ref="H16:K16"/>
    <mergeCell ref="V16:Z16"/>
    <mergeCell ref="A19:K19"/>
    <mergeCell ref="L19:P19"/>
    <mergeCell ref="Q19:U19"/>
    <mergeCell ref="V19:Z19"/>
    <mergeCell ref="V15:Z15"/>
    <mergeCell ref="AA12:AE12"/>
    <mergeCell ref="L12:P12"/>
    <mergeCell ref="Q12:U12"/>
    <mergeCell ref="A9:AO9"/>
    <mergeCell ref="Q16:U16"/>
    <mergeCell ref="H14:K14"/>
    <mergeCell ref="L14:P14"/>
    <mergeCell ref="Q14:U14"/>
    <mergeCell ref="A11:K11"/>
    <mergeCell ref="V14:Z14"/>
    <mergeCell ref="A21:BD21"/>
    <mergeCell ref="A22:BD22"/>
    <mergeCell ref="AF12:AJ12"/>
    <mergeCell ref="AK12:AO12"/>
    <mergeCell ref="A13:G14"/>
    <mergeCell ref="H13:K13"/>
    <mergeCell ref="L13:P13"/>
    <mergeCell ref="Q13:U13"/>
    <mergeCell ref="V13:Z13"/>
    <mergeCell ref="A15:G16"/>
    <mergeCell ref="L11:U11"/>
    <mergeCell ref="V11:AE11"/>
    <mergeCell ref="A8:BD8"/>
    <mergeCell ref="AP9:BD9"/>
    <mergeCell ref="A10:AO10"/>
    <mergeCell ref="AV11:BB12"/>
    <mergeCell ref="V12:Z12"/>
    <mergeCell ref="AP11:AU12"/>
    <mergeCell ref="AF11:AO11"/>
    <mergeCell ref="A12:K12"/>
    <mergeCell ref="A1:BD1"/>
    <mergeCell ref="A6:F6"/>
    <mergeCell ref="A5:F5"/>
    <mergeCell ref="A4:F4"/>
    <mergeCell ref="AP10:BD10"/>
    <mergeCell ref="A2:BD2"/>
    <mergeCell ref="A3:BD3"/>
    <mergeCell ref="G6:AB6"/>
    <mergeCell ref="AC6:AH6"/>
    <mergeCell ref="AI6:BD6"/>
    <mergeCell ref="G4:AB4"/>
    <mergeCell ref="AC4:AH4"/>
    <mergeCell ref="AI4:AP4"/>
    <mergeCell ref="AQ4:AW4"/>
    <mergeCell ref="AX4:BD4"/>
    <mergeCell ref="G5:AB5"/>
  </mergeCells>
  <printOptions/>
  <pageMargins left="0.787" right="0.787" top="0.984" bottom="0.984" header="0.512" footer="0.51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s593916</dc:creator>
  <cp:keywords/>
  <dc:description/>
  <cp:lastModifiedBy>user</cp:lastModifiedBy>
  <cp:lastPrinted>2022-11-30T10:20:02Z</cp:lastPrinted>
  <dcterms:created xsi:type="dcterms:W3CDTF">2004-09-19T08:44:23Z</dcterms:created>
  <dcterms:modified xsi:type="dcterms:W3CDTF">2022-11-30T11:54:12Z</dcterms:modified>
  <cp:category/>
  <cp:version/>
  <cp:contentType/>
  <cp:contentStatus/>
</cp:coreProperties>
</file>